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6\Downloads\"/>
    </mc:Choice>
  </mc:AlternateContent>
  <xr:revisionPtr revIDLastSave="0" documentId="13_ncr:1_{D2A0CB8C-8C81-40A8-B451-2B493C5B602A}" xr6:coauthVersionLast="47" xr6:coauthVersionMax="47" xr10:uidLastSave="{00000000-0000-0000-0000-000000000000}"/>
  <bookViews>
    <workbookView xWindow="-120" yWindow="-120" windowWidth="29040" windowHeight="15840" tabRatio="766" activeTab="2" xr2:uid="{1CFF27FA-C0D5-49FD-B151-585A6DDDCE76}"/>
  </bookViews>
  <sheets>
    <sheet name="Свод всех лотов" sheetId="8" r:id="rId1"/>
    <sheet name="Оборудование" sheetId="2" r:id="rId2"/>
    <sheet name="Прочее имущ-во" sheetId="3" r:id="rId3"/>
    <sheet name="ТМЦ" sheetId="10" r:id="rId4"/>
  </sheets>
  <definedNames>
    <definedName name="_xlnm._FilterDatabase" localSheetId="3" hidden="1">ТМЦ!$A$2:$H$155</definedName>
    <definedName name="а1">#REF!</definedName>
    <definedName name="_xlnm.Print_Area" localSheetId="1">Оборудование!$A$1:$K$71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156" i="10" l="1"/>
  <c r="C25" i="8"/>
  <c r="C24" i="8"/>
  <c r="F12" i="3"/>
  <c r="C17" i="8"/>
  <c r="F17" i="3"/>
  <c r="C18" i="8"/>
  <c r="F25" i="3"/>
  <c r="C19" i="8"/>
  <c r="F37" i="3"/>
  <c r="C20" i="8"/>
  <c r="F60" i="3"/>
  <c r="C21" i="8"/>
  <c r="F65" i="3"/>
  <c r="C22" i="8"/>
  <c r="F73" i="3"/>
  <c r="C23" i="8"/>
  <c r="C16" i="8"/>
  <c r="J6" i="2"/>
  <c r="C4" i="8"/>
  <c r="J22" i="2"/>
  <c r="C5" i="8"/>
  <c r="J25" i="2"/>
  <c r="C6" i="8"/>
  <c r="J28" i="2"/>
  <c r="C7" i="8"/>
  <c r="J31" i="2"/>
  <c r="C8" i="8"/>
  <c r="J34" i="2"/>
  <c r="C9" i="8"/>
  <c r="J38" i="2"/>
  <c r="C10" i="8"/>
  <c r="J50" i="2"/>
  <c r="C11" i="8"/>
  <c r="J62" i="2"/>
  <c r="C12" i="8"/>
  <c r="J65" i="2"/>
  <c r="C13" i="8"/>
  <c r="J68" i="2"/>
  <c r="C14" i="8"/>
  <c r="J71" i="2"/>
  <c r="C15" i="8"/>
  <c r="C3" i="8"/>
  <c r="C26" i="8"/>
  <c r="D25" i="3"/>
  <c r="E25" i="3"/>
  <c r="D65" i="3"/>
  <c r="E65" i="3"/>
  <c r="E60" i="3"/>
  <c r="D60" i="3"/>
  <c r="H65" i="2"/>
  <c r="I65" i="2"/>
  <c r="H22" i="2"/>
  <c r="I22" i="2"/>
  <c r="H31" i="2"/>
  <c r="I31" i="2"/>
  <c r="I50" i="2"/>
  <c r="H50" i="2"/>
  <c r="I62" i="2"/>
  <c r="H62" i="2"/>
  <c r="I38" i="2"/>
  <c r="H38" i="2"/>
  <c r="I28" i="2"/>
  <c r="H28" i="2"/>
  <c r="H6" i="2"/>
  <c r="I6" i="2"/>
  <c r="I34" i="2"/>
  <c r="H34" i="2"/>
  <c r="E73" i="3"/>
  <c r="D73" i="3"/>
  <c r="E37" i="3"/>
  <c r="D37" i="3"/>
  <c r="E17" i="3"/>
  <c r="D17" i="3"/>
  <c r="E12" i="3"/>
  <c r="D12" i="3"/>
  <c r="I71" i="2"/>
  <c r="H71" i="2"/>
  <c r="I68" i="2"/>
  <c r="H68" i="2"/>
  <c r="I25" i="2"/>
  <c r="H25" i="2"/>
  <c r="F156" i="10"/>
  <c r="E156" i="10"/>
</calcChain>
</file>

<file path=xl/sharedStrings.xml><?xml version="1.0" encoding="utf-8"?>
<sst xmlns="http://schemas.openxmlformats.org/spreadsheetml/2006/main" count="1133" uniqueCount="559">
  <si>
    <t>исправен</t>
  </si>
  <si>
    <t>ОТЧЕТ № 31/10-21/2 (48 ед.)</t>
  </si>
  <si>
    <t>удовлетворительное</t>
  </si>
  <si>
    <t>Керчь</t>
  </si>
  <si>
    <t>неисправен, разукомплектован</t>
  </si>
  <si>
    <t>неисправен</t>
  </si>
  <si>
    <t>Строитель</t>
  </si>
  <si>
    <t>Сочи</t>
  </si>
  <si>
    <t>Система главного проветривания VIN 3025 г. Керчь</t>
  </si>
  <si>
    <t>00-000263</t>
  </si>
  <si>
    <t>3025</t>
  </si>
  <si>
    <t>ОТЧЕТ № 31/10-21/1 (243 ед.)</t>
  </si>
  <si>
    <t>Вентилятор ВМЭ-12А г.Керчь</t>
  </si>
  <si>
    <t>000000129</t>
  </si>
  <si>
    <t>278</t>
  </si>
  <si>
    <t>№</t>
  </si>
  <si>
    <t>Наименование, назначение и краткая характеристика объекта</t>
  </si>
  <si>
    <t>Инвентарный номер</t>
  </si>
  <si>
    <t>Заводской номер</t>
  </si>
  <si>
    <t>Источник рыночной стоимости</t>
  </si>
  <si>
    <t>Автомотриса дизельная монтажная АДМ-1М  VIN 522 ст. ст. Выселки-Бурсак, Краснодарский край</t>
  </si>
  <si>
    <t>00-000315</t>
  </si>
  <si>
    <t>522</t>
  </si>
  <si>
    <t>Бурсак</t>
  </si>
  <si>
    <t>Рельсосварочная установка Шлаттер ст. Вышестеблиевская, Краснодарский край</t>
  </si>
  <si>
    <t>00-000367</t>
  </si>
  <si>
    <t>Шасси №412951</t>
  </si>
  <si>
    <t>не исправен</t>
  </si>
  <si>
    <t>Вышестеблиевская</t>
  </si>
  <si>
    <t>Асфальтовый загрузчик VOGELE MT 3000-2 OFFSET з/н 07610184 г. Москва</t>
  </si>
  <si>
    <t>00-000368</t>
  </si>
  <si>
    <t>07610184</t>
  </si>
  <si>
    <t>Калиновка</t>
  </si>
  <si>
    <t>Тахеометр эл. Torcon GPT г. Ростов - на - Дону</t>
  </si>
  <si>
    <t>000000045</t>
  </si>
  <si>
    <t>Ростов-на-Дону</t>
  </si>
  <si>
    <t>Система пылеподавления г. Сочи</t>
  </si>
  <si>
    <t>00-000287</t>
  </si>
  <si>
    <t>полностью разукомплектован</t>
  </si>
  <si>
    <t>00-000293</t>
  </si>
  <si>
    <t>Компрессор передвижной DOOSAN 17/235 (22254221) г. Белгород</t>
  </si>
  <si>
    <t>000000182</t>
  </si>
  <si>
    <t>UN517235FDY882084</t>
  </si>
  <si>
    <t>Бурошнековая установка BM800L, г. Белгород</t>
  </si>
  <si>
    <t>00-000391</t>
  </si>
  <si>
    <t>н/д</t>
  </si>
  <si>
    <t>Опалубка г. Белгород</t>
  </si>
  <si>
    <t>00-000392</t>
  </si>
  <si>
    <t>разукомплектован</t>
  </si>
  <si>
    <t>Бетононасос электрический CIFA №1 модель РС607/411 Е7 (с комплектом бетоноводных труб на 150 метров) г. Белгород</t>
  </si>
  <si>
    <t>Бетононасос электрический CIFA №2 модель РС607/411 Е7 (с комплектом бетоноводных труб на 150 метров) г. Белгород</t>
  </si>
  <si>
    <t>Бетононасос электрический CIFA №3 модель РС607/411 Е7 (с комплектом бетоноводных труб на 150 метров) г. Белгород</t>
  </si>
  <si>
    <t>Бетононасос электрический CIFA №4 модель РС607/411 Е7 (с комплектом бетоноводных труб на 150 метров) г. Белгород</t>
  </si>
  <si>
    <t>00-000299</t>
  </si>
  <si>
    <t>18795</t>
  </si>
  <si>
    <t>00-000300</t>
  </si>
  <si>
    <t>19003</t>
  </si>
  <si>
    <t>00-000301</t>
  </si>
  <si>
    <t>19520</t>
  </si>
  <si>
    <t>00-000302</t>
  </si>
  <si>
    <t>19521</t>
  </si>
  <si>
    <t>Трансформаторная подстанция КТПВШ-630/10-1 VIN 275 г. Белгород</t>
  </si>
  <si>
    <t>000000076</t>
  </si>
  <si>
    <t>275</t>
  </si>
  <si>
    <t>Трансформаторная подстанция КТП-400/10-0,4 г. Белгород</t>
  </si>
  <si>
    <t>000000072</t>
  </si>
  <si>
    <t>964 (10902)</t>
  </si>
  <si>
    <t>000000073</t>
  </si>
  <si>
    <t>936</t>
  </si>
  <si>
    <t>Мобильный рельсосварочный комплекс Городище, Волгоградская обл.</t>
  </si>
  <si>
    <t>00-000385</t>
  </si>
  <si>
    <t>Городище</t>
  </si>
  <si>
    <t>Установка для набрызг бетонирования "Jacon Roboshot Midijet MK-3" г. Москва</t>
  </si>
  <si>
    <t>00-000014</t>
  </si>
  <si>
    <t>Самоходная торкет-установка SIKA-PM4207 PC VIN 490700775 г. Керчь</t>
  </si>
  <si>
    <t>Буровая установка BOOMER E2C VIN AVO10A1218991831500 г. Керчь</t>
  </si>
  <si>
    <t>Телескопический подъёмник MERLO ROTO 38.16 VIN ZF1RT1602C1131684 г. Керчь</t>
  </si>
  <si>
    <t>Стационарный бетононасос CIFA PS506/309 E6 с бетоноводом 100м VIN 16107 г. Керчь</t>
  </si>
  <si>
    <t>000000081</t>
  </si>
  <si>
    <t>490700775</t>
  </si>
  <si>
    <t>00-000268</t>
  </si>
  <si>
    <t>AVO10A1218991831500</t>
  </si>
  <si>
    <t>000000082</t>
  </si>
  <si>
    <t>ZF1RT1602C1131684</t>
  </si>
  <si>
    <t>000000066</t>
  </si>
  <si>
    <t>16107</t>
  </si>
  <si>
    <t>Опалубка механизированная "АТЛАНТ-3" г.Сочи</t>
  </si>
  <si>
    <t>Бетононасос для торкретирования: CIFA CSS3-PAS307 D/Е6 г. Керчь</t>
  </si>
  <si>
    <t>Опалубка стальная тоннельная модель С1805 г. Керчь</t>
  </si>
  <si>
    <t>Опалубка стальная тоннельная модель С1805-02 г. Керчь</t>
  </si>
  <si>
    <t>Обеспыливающая установка на базе обеспыливателя НВКК1/400-2 и вент.установки ESN9-750 г. Керчь</t>
  </si>
  <si>
    <t>000000164</t>
  </si>
  <si>
    <t>00-000317</t>
  </si>
  <si>
    <t>15050</t>
  </si>
  <si>
    <t>00-000309</t>
  </si>
  <si>
    <t>С1805-01</t>
  </si>
  <si>
    <t>00-000310</t>
  </si>
  <si>
    <t>000000118</t>
  </si>
  <si>
    <t>2060</t>
  </si>
  <si>
    <t>Портальная вентиляционная установка на базе осевого вентилятора типа GAL12-450/450 г. Керчь</t>
  </si>
  <si>
    <t>000000119</t>
  </si>
  <si>
    <t>3494</t>
  </si>
  <si>
    <t>Система главного проветривания VIN 3024 г. Керчь</t>
  </si>
  <si>
    <t>00-000264</t>
  </si>
  <si>
    <t>3024</t>
  </si>
  <si>
    <t>неисправен,разрушение лопастей</t>
  </si>
  <si>
    <t>Бетононасос CIFA PAS 307.рег № 14624 г. Керчь</t>
  </si>
  <si>
    <t>Бетононасос CIFA PAS 307.РЕГ.№ 15159 г. Керчь</t>
  </si>
  <si>
    <t>Бетононасос CIFA PAS 307.РЕГ № 15301 г. Керчь</t>
  </si>
  <si>
    <t>Бетононасос CIFA PAS 307.РЕГ № 15302 г.Керчь</t>
  </si>
  <si>
    <t>00-000253</t>
  </si>
  <si>
    <t>14624</t>
  </si>
  <si>
    <t>00-000254</t>
  </si>
  <si>
    <t>15159</t>
  </si>
  <si>
    <t>00-000255</t>
  </si>
  <si>
    <t>15302</t>
  </si>
  <si>
    <t>00-000294</t>
  </si>
  <si>
    <t>15301</t>
  </si>
  <si>
    <t>АБС 69361С на шасси МАЗ 63035-100 г. Сочи</t>
  </si>
  <si>
    <t>000000159</t>
  </si>
  <si>
    <t>X4869361C20007532</t>
  </si>
  <si>
    <t>неисправен, капремонт, замена агрегатов</t>
  </si>
  <si>
    <t>Бетононасос CIFA PС709 (13292) г. Сочи</t>
  </si>
  <si>
    <t>Бетононасос CIFA PС709 (13169) г. Сочи</t>
  </si>
  <si>
    <t>Бетононасос стационарный CIFA PС/709/415 E7 г. Сочи</t>
  </si>
  <si>
    <t>Дизель-генераторная установка Cummins C350D5 VIN A07K948510 г .Сочи</t>
  </si>
  <si>
    <t>00-000256</t>
  </si>
  <si>
    <t>13292</t>
  </si>
  <si>
    <t>00-000257</t>
  </si>
  <si>
    <t>13169</t>
  </si>
  <si>
    <t>00-000258</t>
  </si>
  <si>
    <t>15203</t>
  </si>
  <si>
    <t>00-000261</t>
  </si>
  <si>
    <t>A07K948510</t>
  </si>
  <si>
    <t>неисправна</t>
  </si>
  <si>
    <t>Бетононасос СБ-207 с комплектом бетоноводов г. Сочи</t>
  </si>
  <si>
    <t>00-000260</t>
  </si>
  <si>
    <t>Насос д/набрызга бетона SIKA PM 702E г .Сочи</t>
  </si>
  <si>
    <t>Комплект оборудования "Мойдодыр К-4" г. Сочи</t>
  </si>
  <si>
    <t>00-000259</t>
  </si>
  <si>
    <t>00-000265</t>
  </si>
  <si>
    <t>00-000266</t>
  </si>
  <si>
    <t>Дизель-генераторная установка Cummins C350D5 VIN A07K948560 г. Белгород</t>
  </si>
  <si>
    <t>00-000262</t>
  </si>
  <si>
    <t>A07K948560</t>
  </si>
  <si>
    <t>Емкость 50 м3 г. Керчь</t>
  </si>
  <si>
    <t>Станок вертикально-сверлильный 2С132 г.Керчь</t>
  </si>
  <si>
    <t>Станок сверлильный г. Керчь</t>
  </si>
  <si>
    <t>Выпрямитель сварочный ВДМ 1202С VIN 96 г. Керчь</t>
  </si>
  <si>
    <t>Блок-контейнер 2,5 х 6,0 тип 1 г. Керчь</t>
  </si>
  <si>
    <t>Блок-контейнер 2,5*6,0 тип 1 г. Керчь</t>
  </si>
  <si>
    <t>Выпрямитель сварочный ВДМ 1202С г. Керчь</t>
  </si>
  <si>
    <t>Комплекс Быстровозводимого модульного здания (БВМЗ) в двухэтажном исполнении "Офис" размером 22,13х14,02м., общей площадью - 620.52 м2 г. Тимашевск</t>
  </si>
  <si>
    <t>Кирпили</t>
  </si>
  <si>
    <t>Стол для переговоров "WASHINGTON", 165х120х76, цв. Темный орех (в комплекте: Элемент стола для переговоров угловой, 120х120х76) г. Тимашевск</t>
  </si>
  <si>
    <t>Кресло HM Embody Balance Carbon G1 г. Москва</t>
  </si>
  <si>
    <t>Москва, склад</t>
  </si>
  <si>
    <t>Увлажнитель-очиститель воздуха Venta LW80 черный (7110804004914) г. Москва</t>
  </si>
  <si>
    <t>Станок для резки арматуры Р-40 г. Сочи</t>
  </si>
  <si>
    <t>Телевизор Samsung UE46F8000AT г. Москва</t>
  </si>
  <si>
    <t>Электронный тахеометр Leica TS06 RUS R500 (2" EGL) №2 г. Ростов - на - Дону</t>
  </si>
  <si>
    <t>Тахеометр Leica TS06plus R500 (5"EGL) г. Ростов - на - Дону</t>
  </si>
  <si>
    <t>Нивелир электронный DINI 0.3 г. Ростов - на - Дону</t>
  </si>
  <si>
    <t>Система видео конференции Yealink VC400 с внешним микрофоном к конференц-телефонам СР860 г. Тимашевск</t>
  </si>
  <si>
    <t>Приемник LEICА GS14.3.75G &amp; UHF (миимальный; L1; Радио и GSM; система геодезическая)+карта памяти г.Ростов - на - Дону</t>
  </si>
  <si>
    <t>Контроллер LEICА СS15 3.5G г.Ростов - на - Дону</t>
  </si>
  <si>
    <t>Видео студия Sony PCS-G50P  г.Ростов - на - Дону</t>
  </si>
  <si>
    <t>Телевизор SONY 65" (164см) LED черный г. Тимашевск</t>
  </si>
  <si>
    <t>Отражатель APS12-MAR однопризменный  на трегере г. Ростов - на - Дону</t>
  </si>
  <si>
    <t>Стол руководителя Кабинет Rotonda, 180х90хh77, цв. Венге, (в комплекте: Брифинг приставка, 100х60хh77; Передняя панель стола 180см, 160х1,8хh40) г. Тимашевск</t>
  </si>
  <si>
    <t>Телевизор LED 49" (124см) LG 49SJ810V [SUHD, 3840х2160, DVB-T2/C/S2, SmartTV] г.Ростов - на - Дону</t>
  </si>
  <si>
    <t>Ноутбук DELL Inspiron 3780, 17.3", IPS, Intel Core i7 8565U 1.8ГГц, 8Гб, 1000Гб, 128Гб SSD, AMD Radeon 520-2048 Мб, DVD-RW, Linux, 3780-6891, черный г. Ростов - на - Дону</t>
  </si>
  <si>
    <t>Земная станция спутниковой связи типа 1100 (в составе антенна 0,98 м,приемопередатчик 2 Вт, спутниковый модем НТ1100) г. Тимашевск</t>
  </si>
  <si>
    <t>Прицеп тракторный МЗА8932-0000010 г. Сочи</t>
  </si>
  <si>
    <t>Воздухосборник ВВ-4,0-1,0 г. Сочи</t>
  </si>
  <si>
    <t>Аппарат фидерный АФВ-3 г. Сочи</t>
  </si>
  <si>
    <t>Пускатель рудничный ПВИ-320В с постом управления КУ-93 РВ VIN 55 г. Сочи</t>
  </si>
  <si>
    <t>Многофункциональное устройство Kyocera TASKalfa 3252сi (ЦвА3,32к/мин 1200*1200 dpi, 4 Гб ОЗУ, SDD 32 Гб + optional 320gb DU сеть, без крышки.Без стар)</t>
  </si>
  <si>
    <t>Станок для гибки арматуры МГА г. Сочи</t>
  </si>
  <si>
    <t>Вагон-бытовка (слесарка) г. Сочи</t>
  </si>
  <si>
    <t>Станок рубочный СМЖ-172А г. Сочи</t>
  </si>
  <si>
    <t>Генератор свар. ESE 804 SDBS-DC г. Сочи</t>
  </si>
  <si>
    <t>Блок-контейнер 2,5*6,0 тип 2 г.Сочи</t>
  </si>
  <si>
    <t>Блок-контейнер 2,5 х 6,0 тип 1 г. Сочи</t>
  </si>
  <si>
    <t>Блок-контейнер 2,5 х 6,0 тип 1 г.Сочи</t>
  </si>
  <si>
    <t>Блок-контейнер 2,5*6,0 тип 1 г. Сочи</t>
  </si>
  <si>
    <t>Блок-контейнер 2,5 х 6,0 без тамбура г. Сочи</t>
  </si>
  <si>
    <t>Будка охраны г. Сочи</t>
  </si>
  <si>
    <t>Дизель-генераторная установка Азимут АД 500С Т400 1PH VIN 1011230252 г. Белгород</t>
  </si>
  <si>
    <t>Аппарат фидерный АФВ-3 г. Белгород</t>
  </si>
  <si>
    <t>Автоматический выключатель АВ400Р(1140В)VIN 512 г. Белгород</t>
  </si>
  <si>
    <t>Пускатель рудничный ПВИ-320В с постом управления КУ-93 РВ VIN 53 г. Белгород</t>
  </si>
  <si>
    <t>Пускатель рудничный ПВИ-250В, 380/660В VIN 74 г. Белгород</t>
  </si>
  <si>
    <t>Гидромолот HB 2200 (1) г. Сочи</t>
  </si>
  <si>
    <t>Гидромолот HB 2200 (4) г. Сочи</t>
  </si>
  <si>
    <t>Гидромолот HB 2200 DUST экскав. 026516 г. Сочи</t>
  </si>
  <si>
    <t>Оборудование</t>
  </si>
  <si>
    <t>Москва</t>
  </si>
  <si>
    <t>ИТОГО</t>
  </si>
  <si>
    <t>Прочее имущество</t>
  </si>
  <si>
    <t>Год выпуска</t>
  </si>
  <si>
    <t>Состояние</t>
  </si>
  <si>
    <t>Местонахождение</t>
  </si>
  <si>
    <t xml:space="preserve">Оборудование </t>
  </si>
  <si>
    <t>Кол-во</t>
  </si>
  <si>
    <t>Рыночная стоимость</t>
  </si>
  <si>
    <t>По данным бух. учета</t>
  </si>
  <si>
    <t>Лот № 7</t>
  </si>
  <si>
    <t>Лот № 8</t>
  </si>
  <si>
    <t>Лот № 9</t>
  </si>
  <si>
    <t>Итого:</t>
  </si>
  <si>
    <t>Вид имущества</t>
  </si>
  <si>
    <t>код (номенклатурный номер)</t>
  </si>
  <si>
    <t>Количество</t>
  </si>
  <si>
    <t>Компьютер HP t420 Thin Client M5R72AA \\2048MB, 8GB flash\\ наст.сист.блок г. Москва</t>
  </si>
  <si>
    <t>00-00000469</t>
  </si>
  <si>
    <t>Монитор 21.5' Samsung S22E310HY (1920х1080) г. Москва</t>
  </si>
  <si>
    <t>00-00000470</t>
  </si>
  <si>
    <t>Кресло QUEST QZY-1025 57х51h102 серый</t>
  </si>
  <si>
    <t>00-00000958</t>
  </si>
  <si>
    <t>Телефон IP Yealink SIP-T21Р Е2 г. Москва</t>
  </si>
  <si>
    <t>00-00000436</t>
  </si>
  <si>
    <t>Тумба опорная 150х47х56,5 вишня/марб/зол.песок</t>
  </si>
  <si>
    <t>00-00000984</t>
  </si>
  <si>
    <t>Тонкий клиент HP t420GX-209JA (1)/2Gb/SSD8Gb/HP Thinpro 32/GbitEth/45W/клавиатура/мышь/черный г. Москва</t>
  </si>
  <si>
    <t>00-00000382</t>
  </si>
  <si>
    <t>Емкость П.1062 Л-27723 42/30 ВМЗ г. Сочи</t>
  </si>
  <si>
    <t>00-00003109</t>
  </si>
  <si>
    <t>Монитор 21.5' Samsung S22E200B (1920х1080)  г. Москва</t>
  </si>
  <si>
    <t>00-00001491</t>
  </si>
  <si>
    <t>Мод шкафа комб 89,8х43х198,2 вишня/марб/золот</t>
  </si>
  <si>
    <t>00-00000963</t>
  </si>
  <si>
    <t>Мод гардероба 5 ур.59,6х43х198,2 вишня/марб/золот</t>
  </si>
  <si>
    <t>00-00000962</t>
  </si>
  <si>
    <t>Стол с тумбой правый 138х68х73 пепел</t>
  </si>
  <si>
    <t>00-00000975</t>
  </si>
  <si>
    <t>Кресло YES экокожа св.беж</t>
  </si>
  <si>
    <t>00-00000959</t>
  </si>
  <si>
    <t>Брифинг с/о 90х90х74,8 вишня/марб</t>
  </si>
  <si>
    <t>00-00000952</t>
  </si>
  <si>
    <t>Кресло "FORUM" (C352) (60*63h100) ('эко.кожа черн.,т.орех)</t>
  </si>
  <si>
    <t>00-00000840</t>
  </si>
  <si>
    <t>Стол руководителя прав 200х90х74,8 вишня/рамб</t>
  </si>
  <si>
    <t>00-00000974</t>
  </si>
  <si>
    <t>Тумба приставная 3 ящика+ниша</t>
  </si>
  <si>
    <t>00-00000986</t>
  </si>
  <si>
    <t>Компьютер HP t420 Thin Client W4V27AA \\2048MB, 8GB flash\\ сист.блок г. Москва</t>
  </si>
  <si>
    <t>00-00000502</t>
  </si>
  <si>
    <t>Коммутатор НР 1820-48G Switch г. Москва</t>
  </si>
  <si>
    <t>00-00000449</t>
  </si>
  <si>
    <t>Кресло Самба RU 63х61х90 иск.кожа беж подл</t>
  </si>
  <si>
    <t>00-00000960</t>
  </si>
  <si>
    <t>Коммутатор Cisco SLM248PT-G5 SF 200-48P 48-Port г. Москва</t>
  </si>
  <si>
    <t>00-00000450</t>
  </si>
  <si>
    <t>Стол руководителя прав 180х90х74,8 вишня/рамб</t>
  </si>
  <si>
    <t>00-00000973</t>
  </si>
  <si>
    <t>Стол эргономичный правый 138х100х73 пепел</t>
  </si>
  <si>
    <t>00-00000978</t>
  </si>
  <si>
    <t>Стеллажи архивные</t>
  </si>
  <si>
    <t>00-00000866</t>
  </si>
  <si>
    <t>Тумба стац. ЭРГО ТС-04з 40*60*76 (пепел)</t>
  </si>
  <si>
    <t>00-00002747</t>
  </si>
  <si>
    <t>Шкаф-витрина+гард.справа,3дв. (156*50,9h204,3) орех</t>
  </si>
  <si>
    <t>00-00000838</t>
  </si>
  <si>
    <t>Стол ЭРГО СТЗ-14R 140*90/60*76 (пепел)</t>
  </si>
  <si>
    <t>00-00002746</t>
  </si>
  <si>
    <t>Кресло НИКА D80 кожа коричн/темн.орех, ТО-001947000055</t>
  </si>
  <si>
    <t>00-00000792</t>
  </si>
  <si>
    <t>Телевизор SONY ЖК 43", FHD, Android TV, DVB-T2/C/S2, черный, серебристый  г. Москва</t>
  </si>
  <si>
    <t>00-00009877</t>
  </si>
  <si>
    <t>Телефон-IP Yealink SIP-T21P E2  г. Москва</t>
  </si>
  <si>
    <t>00-00001277</t>
  </si>
  <si>
    <t>Стол руководителя с тумбами (25*80h75.6) орех</t>
  </si>
  <si>
    <t>00-00000835</t>
  </si>
  <si>
    <t>Монитор Samsung 21.5' S22E200B (1920х1080) г. Москва</t>
  </si>
  <si>
    <t>00-00000082</t>
  </si>
  <si>
    <t>Телефонный аппарат IP Phone 8845 г. Москва</t>
  </si>
  <si>
    <t>00-00004121</t>
  </si>
  <si>
    <t>Стол эргономичный левый 138х100х73 пепел</t>
  </si>
  <si>
    <t>00-00000977</t>
  </si>
  <si>
    <t>Гардероб 74х37х190 пепел</t>
  </si>
  <si>
    <t>00-00000953</t>
  </si>
  <si>
    <t>Шкаф-витрина (74*37*190)(пепел)</t>
  </si>
  <si>
    <t>00-00000845</t>
  </si>
  <si>
    <t>Монитор Samsung 21.5' S22E390H PLS LED (1920х1080) г. Москва</t>
  </si>
  <si>
    <t>00-00002545</t>
  </si>
  <si>
    <t>Стол 140х80х76 пепел</t>
  </si>
  <si>
    <t>00-00000972</t>
  </si>
  <si>
    <t>Лестница универс.из трех частей,3х12 перекладин., STABILO</t>
  </si>
  <si>
    <t>00-00000778</t>
  </si>
  <si>
    <t>Телефон Yealink SIP-Е2, 2 линии, РоЕ г. Москва</t>
  </si>
  <si>
    <t>00-00006125</t>
  </si>
  <si>
    <t>Тумба приставная 3 ящика+ниша УНО 29Т301 (40,4*45*73) пепел</t>
  </si>
  <si>
    <t>00-00002974</t>
  </si>
  <si>
    <t>Чехол-клавиатура Smart Keyboard для iPad Pro 12.9" русская раскладка  г. Москва</t>
  </si>
  <si>
    <t>00-00009840</t>
  </si>
  <si>
    <t>Кофемашина DeLonghi ECAM 350.15 В</t>
  </si>
  <si>
    <t>00-00008629</t>
  </si>
  <si>
    <t>Тонкий клиент HP t420, 8GB Flash, Smart Zero Core OS, keyboard, mouse г. Москва</t>
  </si>
  <si>
    <t>00-00007503</t>
  </si>
  <si>
    <t>Диван "Унисон (Бриз)" трехм.. с РМ экокожа (194*90*93) (Terra-118)</t>
  </si>
  <si>
    <t>00-00000841</t>
  </si>
  <si>
    <t>Ноутбук IdealPad 310-15ISK, 15.6" FHD, i3-6100U (2.3GHz), 4GB, 500GB, nVidia GeForce G920MX 2GB (Мышь Wireless Mouse B170) г. Москва</t>
  </si>
  <si>
    <t>00-00002754</t>
  </si>
  <si>
    <t>Сейф AIKO FRS-610 огнестойкий, ключ.замок</t>
  </si>
  <si>
    <t>00-00008846</t>
  </si>
  <si>
    <t>Тумба сервисная мобильная (100*60h75.6)орех</t>
  </si>
  <si>
    <t>00-00000836</t>
  </si>
  <si>
    <t>Перегородка ЭРГО П14-05 140*50 (пепел)</t>
  </si>
  <si>
    <t>00-00006291</t>
  </si>
  <si>
    <t>Стеллаж д/шин D_CT-023 1800х400х2000 (3 яруса)</t>
  </si>
  <si>
    <t>00-00002884</t>
  </si>
  <si>
    <t>Кофемашина DeLonghi ECAM 22.110 В (черный)</t>
  </si>
  <si>
    <t>00-00006290</t>
  </si>
  <si>
    <t>Метал.мебель MZ_AL2012 шкаф-купе д/бумаг,1200х450х2000</t>
  </si>
  <si>
    <t>00-00000626</t>
  </si>
  <si>
    <t>Роликовый резак KW-trio 3027 (10216110/191015/0053244/01, Тайвань (Китай)) г. Москва</t>
  </si>
  <si>
    <t>00-00000441</t>
  </si>
  <si>
    <t>Конференц.стол ДСП (220*95*h74.8) (85)(вишня марб.)</t>
  </si>
  <si>
    <t>00-00000843</t>
  </si>
  <si>
    <t>Экран 138х50х1,6 пепел</t>
  </si>
  <si>
    <t>00-00000987</t>
  </si>
  <si>
    <t>Подставка Canon (1255B005) // Printer Stand ST-43 к плоттеру Canon г. Москва</t>
  </si>
  <si>
    <t>00-00000488</t>
  </si>
  <si>
    <t>Корзина для дисков HP Primary 2U 8SFF HDD Cage w/Backplane in Bay1 Option Kit for DL380 Gen9  г. Москва</t>
  </si>
  <si>
    <t>00-00001776</t>
  </si>
  <si>
    <t>Терминал сбора данных АТОЛ SMART.DROID (36381) г. Москва</t>
  </si>
  <si>
    <t>00-00006363</t>
  </si>
  <si>
    <t xml:space="preserve">Баллон пропановый  50  л </t>
  </si>
  <si>
    <t>00-00003200</t>
  </si>
  <si>
    <t>Стол ЭРГО СТЗ-14L 140*90/60*76 (пепел)</t>
  </si>
  <si>
    <t>00-00002748</t>
  </si>
  <si>
    <t>Кресло "Самба RU" 63*61h90)(v18/1/007)(иск.кожа бежевый,подл.бук)</t>
  </si>
  <si>
    <t>00-00000846</t>
  </si>
  <si>
    <t>Диван "Логика new" трехм.,экокожа (150*90*85)(Есоtex-3001)</t>
  </si>
  <si>
    <t>00-00000848</t>
  </si>
  <si>
    <t>Стол руководителя прав ДСП 180х90х74,8 вишня/марб</t>
  </si>
  <si>
    <t>00-00001857</t>
  </si>
  <si>
    <t>Баллон кислородный  40 л г. Сочи</t>
  </si>
  <si>
    <t>00-00003199</t>
  </si>
  <si>
    <t>Мебель метал. D_КД152 шкаф архивный, ключ.замок 1000х500х1900</t>
  </si>
  <si>
    <t>00-00001010</t>
  </si>
  <si>
    <t>Стул ИСО хром 53х61х82</t>
  </si>
  <si>
    <t>00-00000979</t>
  </si>
  <si>
    <t>Бетоносмеситель "Belamos" 180 220В г. Сочи</t>
  </si>
  <si>
    <t>00-00002595</t>
  </si>
  <si>
    <t>Огнетушитель углекислотный ОУ-З без кронштейна г. Тула с подставкой П-15</t>
  </si>
  <si>
    <t>00-00006246</t>
  </si>
  <si>
    <t>Брифинг (160*70h75,6) орех</t>
  </si>
  <si>
    <t>00-00000837</t>
  </si>
  <si>
    <t>Гардероб УНО ШС21/1 (74х58х190) пепел</t>
  </si>
  <si>
    <t>00-00002802</t>
  </si>
  <si>
    <t>Светильник SUPRA SL-TL500, черный,на подставке,рег,яркости,темп</t>
  </si>
  <si>
    <t>00-00000644</t>
  </si>
  <si>
    <t>Кулер для воды Aqua Work 0.7LD, эл.охл, шкафчик</t>
  </si>
  <si>
    <t>00-00000527</t>
  </si>
  <si>
    <t>Стол с тумбой левый 138х68х73 пепел</t>
  </si>
  <si>
    <t>00-00002801</t>
  </si>
  <si>
    <t>Стремянка 4 ступеньки,раб.высота 2,85м(черн) SAFETY</t>
  </si>
  <si>
    <t>00-00000779</t>
  </si>
  <si>
    <t>Медиаконвертер TP-Link 1000Mbps RJ45 с Модулем TP-Link Gigabit SFP  г. Москва</t>
  </si>
  <si>
    <t>00-00009973</t>
  </si>
  <si>
    <t>Беспроводной комплект Logitech (920-003995)мышь,клавиатура г. Москва</t>
  </si>
  <si>
    <t>00-00000504</t>
  </si>
  <si>
    <t>Доска магнитно-маркерная 1-элементная,100х200 эмаль Комус алюми</t>
  </si>
  <si>
    <t>00-00004028</t>
  </si>
  <si>
    <t>Тумба деревянная СВ-7100W для TASKalfa 4002i/5002i/6002i/2552ci/3552ci/4052ci/5052ci/6052ci г. Москва</t>
  </si>
  <si>
    <t>00-00003948</t>
  </si>
  <si>
    <t>Тумба Kyocera CB-360 деревянная для FS-2100D/2100DN/4100DN// г. Москва</t>
  </si>
  <si>
    <t>00-00000465</t>
  </si>
  <si>
    <t>Топ 2 дв.д/шкаф 90х45х2,5 вишня/марб</t>
  </si>
  <si>
    <t>00-00000981</t>
  </si>
  <si>
    <t>Стремянка свободностоящая STABILO,7 ступенек</t>
  </si>
  <si>
    <t>00-00000867</t>
  </si>
  <si>
    <t>Брошюровщик до 297мм,до 12л/до 400л</t>
  </si>
  <si>
    <t>00-00001044</t>
  </si>
  <si>
    <t>Диван 2х местный FA_Сандра, к/з беж. Oregon 14</t>
  </si>
  <si>
    <t>00-00001960</t>
  </si>
  <si>
    <t>Инстр. Набор инструментов универс.,102 предмета МАСТАК</t>
  </si>
  <si>
    <t>00-00000787</t>
  </si>
  <si>
    <t>Стенд информационный Информация, 4 отд. и 10 демопан., 750х750, синий, наст</t>
  </si>
  <si>
    <t>00-00007922</t>
  </si>
  <si>
    <t>Брошюровщик ProfiOffice Bindstream M16 Plus, до297мм, до16л./до450л., пл</t>
  </si>
  <si>
    <t>00-00001715</t>
  </si>
  <si>
    <t>Топ 1 дв.стен 59,8х45х2,5 вишня/марб</t>
  </si>
  <si>
    <t>00-00000980</t>
  </si>
  <si>
    <t>Медиаконвертер TP-Link MC210CS 1/1000M RL45port г. Москва</t>
  </si>
  <si>
    <t>00-00000453</t>
  </si>
  <si>
    <t>Картотека ПРАКТИК AFC 04 шкаф 4 секцион.А4,ц.замок,470х630х1330</t>
  </si>
  <si>
    <t>00-00000625</t>
  </si>
  <si>
    <t>Инстр.Шуруповерт акк. Bosch</t>
  </si>
  <si>
    <t>00-00000780</t>
  </si>
  <si>
    <t>Стол симметричный 160х80х73,5 вишня/марб/золот.песок</t>
  </si>
  <si>
    <t>00-00000976</t>
  </si>
  <si>
    <t>Резак для бумаги ProfiOffice Cutstream HQ 361 360мм 30л.70г сабельн. руч.пр</t>
  </si>
  <si>
    <t>00-00001716</t>
  </si>
  <si>
    <t>Принтер этикеток VLP2824 (термо, USB, KS-232) г. Москва</t>
  </si>
  <si>
    <t>00-00006362</t>
  </si>
  <si>
    <t>Смартфон Samsung J400 Galaxy J4 (2018), 116 450  г. Москва</t>
  </si>
  <si>
    <t>00-00010182</t>
  </si>
  <si>
    <t>Стол рабочий 1600 СК20.9 орех</t>
  </si>
  <si>
    <t>00-00000902</t>
  </si>
  <si>
    <t>Кресло руковод. экокожа черная</t>
  </si>
  <si>
    <t>00-00000897</t>
  </si>
  <si>
    <t>Инстр. Набор диэлектрических инструментов Unipro U-910</t>
  </si>
  <si>
    <t>00-00000786</t>
  </si>
  <si>
    <t>Доска магнитно-маркерная 120х180 лак Комус алюмин. рама</t>
  </si>
  <si>
    <t>00-00010676</t>
  </si>
  <si>
    <t>Принтер Brother HL-1112R.A-4 20стр./мин,USB  г. Москва</t>
  </si>
  <si>
    <t>00-00001816</t>
  </si>
  <si>
    <t>Вешалка напольная BECT KP10  h175 (5кр+2кр для зонтов)</t>
  </si>
  <si>
    <t>00-00000850</t>
  </si>
  <si>
    <t>Гардероб УНО ШС24Т Шкаф-витрина(74*37*190) (пепел)</t>
  </si>
  <si>
    <t>00-00007323</t>
  </si>
  <si>
    <t>Инстр.Дрель ударная Bosch</t>
  </si>
  <si>
    <t>00-00000782</t>
  </si>
  <si>
    <t>Дальномер лазерный ADA Cosmo 100 с функцией уклономера</t>
  </si>
  <si>
    <t>00-00000921</t>
  </si>
  <si>
    <t>Тумба подкатная с ящ. АТ-03 серый (СпецМеб РТ Арго)</t>
  </si>
  <si>
    <t>00-00001817</t>
  </si>
  <si>
    <t>Инстр.Угловая шлиф.машина Bosch GWS 850 CE</t>
  </si>
  <si>
    <t>00-00000793</t>
  </si>
  <si>
    <t>Тележка грузовая №_Т-001 1020х660х980</t>
  </si>
  <si>
    <t>00-00002421</t>
  </si>
  <si>
    <t>Стол журнальный KD_Гранд 3М гальванический хром</t>
  </si>
  <si>
    <t>00-00001904</t>
  </si>
  <si>
    <t>Тумба под ксерокс 80,4х60х61 пепел</t>
  </si>
  <si>
    <t>00-00000985</t>
  </si>
  <si>
    <t>Гардероб УНО ШС21(74*37*190) (пепел)</t>
  </si>
  <si>
    <t>00-00007320</t>
  </si>
  <si>
    <t>Набор настольный деревян.7 предм. орех</t>
  </si>
  <si>
    <t>00-00001162</t>
  </si>
  <si>
    <t>Стул UA_EChair RIO (ИЗО) черн, ткань черная С-11/ТК-1</t>
  </si>
  <si>
    <t>00-00000908</t>
  </si>
  <si>
    <t>Тумба моб лев 3 ящ.40,8х50х55,7 вишня/марб/зол.песок</t>
  </si>
  <si>
    <t>00-00000982</t>
  </si>
  <si>
    <t>Тумба моб прав 3 ящ.40,8х50х55,7 вишня/марб/зол.песок</t>
  </si>
  <si>
    <t>00-00000983</t>
  </si>
  <si>
    <t>Шкаф комбинированный УНО ШС45  (74*37*120) пепел</t>
  </si>
  <si>
    <t>00-00002972</t>
  </si>
  <si>
    <t>Панель стеновая Zebrano 300х93</t>
  </si>
  <si>
    <t>00-00000965</t>
  </si>
  <si>
    <t>Шкаф закрытый УНО ШС52  (74*37*80) пепел</t>
  </si>
  <si>
    <t>00-00002973</t>
  </si>
  <si>
    <t>Шкаф для одежды офисный ШК40.9</t>
  </si>
  <si>
    <t>00-00000909</t>
  </si>
  <si>
    <t>Тумба выкатная 29Т401 (40,4*45*60,5) (пепел)</t>
  </si>
  <si>
    <t>00-00001693</t>
  </si>
  <si>
    <t>Инстр.Детектор PMD Bosch</t>
  </si>
  <si>
    <t>00-00000781</t>
  </si>
  <si>
    <t>Сектор 180  166х80 пепел</t>
  </si>
  <si>
    <t>00-00000970</t>
  </si>
  <si>
    <t>Кресло Prestige GTP ткань черный</t>
  </si>
  <si>
    <t>00-00000896</t>
  </si>
  <si>
    <t>Вешалка МЕ_костюмная D10 металлик/орех</t>
  </si>
  <si>
    <t>00-00000578</t>
  </si>
  <si>
    <t>Стеллаж открытый высокий ШК31,9 орех</t>
  </si>
  <si>
    <t>00-00000900</t>
  </si>
  <si>
    <t>Инстр.Набор принадлежностей.100шт.Bosch</t>
  </si>
  <si>
    <t>00-00000784</t>
  </si>
  <si>
    <t>Вешалка ME_костюмная D10 металлик/венге</t>
  </si>
  <si>
    <t>00-00002138</t>
  </si>
  <si>
    <t>Ящик почтовый К_ЯПК1 инд. почтовый ящик 280х75х375</t>
  </si>
  <si>
    <t>00-00007407</t>
  </si>
  <si>
    <t>Картотека А7 на 600 карточек 5714D</t>
  </si>
  <si>
    <t>00-00000611</t>
  </si>
  <si>
    <t>Метал.мебель ПРАКТИК SL-65T шкаф д/бумаг,460х340х630</t>
  </si>
  <si>
    <t>00-00000649</t>
  </si>
  <si>
    <t>Стол журнальный, черно-коричневый ВИТШЁ /ИКЕА</t>
  </si>
  <si>
    <t>00-00000865</t>
  </si>
  <si>
    <t>Флипчарт 70*100 на треноге Attache FS710</t>
  </si>
  <si>
    <t>00-00005949</t>
  </si>
  <si>
    <t>Вешалка напольная CR-029A (дерево/хром/мрамор) (св.дерево)</t>
  </si>
  <si>
    <t>00-00000844</t>
  </si>
  <si>
    <t>Радиатор масляный Polaris PRE A 0715.7 секций</t>
  </si>
  <si>
    <t>00-00001501</t>
  </si>
  <si>
    <t>Телефон NOKIA 230 Dual White Silver  г. Москва</t>
  </si>
  <si>
    <t>00-00011265</t>
  </si>
  <si>
    <t>Часы настенные Майорка</t>
  </si>
  <si>
    <t>00-00001024</t>
  </si>
  <si>
    <t>Баннер Европа 520гр. м2 с полноцветной печатью 600dpi 3м*2м</t>
  </si>
  <si>
    <t>00-00007605</t>
  </si>
  <si>
    <t>Светильник Arte Lamp A1330LT-1CC, подставка, серебряный</t>
  </si>
  <si>
    <t>00-00006151</t>
  </si>
  <si>
    <t>Тонометр А and D UA-888 AC с адаптером 1шт. A and D Corporation</t>
  </si>
  <si>
    <t>00-00001527</t>
  </si>
  <si>
    <t>Доска магнитно-маркерная 90х120 лак Эконом</t>
  </si>
  <si>
    <t>00-00002821</t>
  </si>
  <si>
    <t>Тумба с 3мя ящиками, черно-коричневая ТОДАЛЕН / ИКЕА</t>
  </si>
  <si>
    <t>00-00000863</t>
  </si>
  <si>
    <t>Светильник Camelion KD-017A 2G7 (база+струбцина) белый</t>
  </si>
  <si>
    <t>00-00001721</t>
  </si>
  <si>
    <t>Карниз для вертикальных жалюзей</t>
  </si>
  <si>
    <t>00-00000869</t>
  </si>
  <si>
    <t>Стол для компьютера, черно-коричневый ТОДАЛЕН / ИКЕА</t>
  </si>
  <si>
    <t>00-00000862</t>
  </si>
  <si>
    <t>Светильник SUPRA SL-TL500,на подставке,белый,3ур.яркости</t>
  </si>
  <si>
    <t>00-00000653</t>
  </si>
  <si>
    <t>Инстр.Уровень Карго</t>
  </si>
  <si>
    <t>00-00000800</t>
  </si>
  <si>
    <t>Сумка для ноутбука 15.6" PC Pet HQ Classic черный полиэстер г. Москва</t>
  </si>
  <si>
    <t>00-00003968</t>
  </si>
  <si>
    <t>Светильник светодиодный Эра NLED-446,белый</t>
  </si>
  <si>
    <t>00-00000660</t>
  </si>
  <si>
    <t>Инстр.Бесконт.детектор напряжения FLUKE 2 AC VoltAlert</t>
  </si>
  <si>
    <t>00-00000806</t>
  </si>
  <si>
    <t>Светильник светодиодный Эра NLED-446,черный</t>
  </si>
  <si>
    <t>00-00000657</t>
  </si>
  <si>
    <t>Печать на автоматической оснастке.Основная № 1</t>
  </si>
  <si>
    <t>00-00001271</t>
  </si>
  <si>
    <t>Инстр.Ключ KRAFTOOL разводной,Сr-V,фосфатир..</t>
  </si>
  <si>
    <t>00-00000802</t>
  </si>
  <si>
    <t>Инстр.Ключ KRAFTOOL разводной,Сr-V,150vv</t>
  </si>
  <si>
    <t>00-00000813</t>
  </si>
  <si>
    <t>Антенна DVD-T2 ADVB-1213</t>
  </si>
  <si>
    <t>00-00000576</t>
  </si>
  <si>
    <t>Коммутатор D-Link 8-port UTP 10/100Mbps, Stand-alone Desktop Unmanaged Switch, Auto-sensing, Metal Case г. Москва</t>
  </si>
  <si>
    <t>00-00006112</t>
  </si>
  <si>
    <t>ВСЕГО</t>
  </si>
  <si>
    <t>Наименование, характеристика (вид, сорт, группа)</t>
  </si>
  <si>
    <t>ТМЦ</t>
  </si>
  <si>
    <t>Товарно-материальные ценности</t>
  </si>
  <si>
    <t>ЛОТ № 7</t>
  </si>
  <si>
    <t>ЛОТ № 8</t>
  </si>
  <si>
    <t>ЛОТ № 9</t>
  </si>
  <si>
    <t>ЛОТ № 10</t>
  </si>
  <si>
    <t>ЛОТ № 11</t>
  </si>
  <si>
    <t>ЛОТ № 12</t>
  </si>
  <si>
    <t>ЛОТ № 13</t>
  </si>
  <si>
    <t>ЛОТ № 14</t>
  </si>
  <si>
    <t>ЛОТ № 15</t>
  </si>
  <si>
    <t>ЛОТ № 16</t>
  </si>
  <si>
    <t>ЛОТ № 17</t>
  </si>
  <si>
    <t>ЛОТ № 18</t>
  </si>
  <si>
    <t>ЛОТ № 19</t>
  </si>
  <si>
    <t>ЛОТ № 20</t>
  </si>
  <si>
    <t>Лот № 10</t>
  </si>
  <si>
    <t>Лот № 11</t>
  </si>
  <si>
    <t>Лот № 13</t>
  </si>
  <si>
    <t>Лот № 12</t>
  </si>
  <si>
    <t>Лот № 14</t>
  </si>
  <si>
    <t>Лот № 15</t>
  </si>
  <si>
    <t>Лот № 16</t>
  </si>
  <si>
    <t>Лот № 17</t>
  </si>
  <si>
    <t>Лот № 18</t>
  </si>
  <si>
    <t>Лот № 20</t>
  </si>
  <si>
    <t>Лот № 21</t>
  </si>
  <si>
    <t>Лот № 19</t>
  </si>
  <si>
    <t>ЛОТ № 21</t>
  </si>
  <si>
    <t>ЛОТ № 22</t>
  </si>
  <si>
    <t>ЛОТ № 23</t>
  </si>
  <si>
    <t>ЛОТ № 24</t>
  </si>
  <si>
    <t>ЛОТ № 25</t>
  </si>
  <si>
    <t>Лот № 22</t>
  </si>
  <si>
    <t>Лот № 23</t>
  </si>
  <si>
    <t>Лот № 24</t>
  </si>
  <si>
    <t>Лот № 25</t>
  </si>
  <si>
    <t>Лот № 26</t>
  </si>
  <si>
    <t>Свод имущества ООО "Спецтрансстрой" подлежащего реализации на основании определения суда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</si>
</sst>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i/>
      <sz val="2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8"/>
      <name val="Arial"/>
      <family val="2"/>
    </font>
    <font>
      <sz val="14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i/>
      <sz val="20"/>
      <color theme="1"/>
      <name val="Times New Roman"/>
      <family val="1"/>
    </font>
    <font>
      <b/>
      <sz val="14"/>
      <name val="Times New Roman"/>
      <family val="1"/>
    </font>
    <font>
      <b/>
      <sz val="11"/>
      <color theme="1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FF"/>
        <bgColor rgb="FF000000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101">
    <xf numFmtId="0" fontId="0" fillId="0" borderId="0" xfId="0"/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0" fontId="1" fillId="0" borderId="0" xfId="0" applyFont="1"/>
    <xf numFmtId="0" fontId="1" fillId="0" borderId="0" xfId="0" applyFont="1" applyAlignment="1">
      <alignment wrapText="1"/>
    </xf>
    <xf numFmtId="1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/>
    </xf>
    <xf numFmtId="0" fontId="3" fillId="0" borderId="0" xfId="0" applyFont="1"/>
    <xf numFmtId="1" fontId="3" fillId="0" borderId="15" xfId="0" applyNumberFormat="1" applyFont="1" applyFill="1" applyBorder="1" applyAlignment="1">
      <alignment horizontal="center" vertical="center" wrapText="1"/>
    </xf>
    <xf numFmtId="4" fontId="3" fillId="0" borderId="15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4" fontId="3" fillId="0" borderId="15" xfId="0" applyNumberFormat="1" applyFont="1" applyFill="1" applyBorder="1" applyAlignment="1">
      <alignment horizontal="center" vertical="center" wrapText="1"/>
    </xf>
    <xf numFmtId="4" fontId="3" fillId="0" borderId="16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horizontal="center"/>
    </xf>
    <xf numFmtId="4" fontId="3" fillId="0" borderId="10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1" xfId="0" applyFont="1" applyBorder="1"/>
    <xf numFmtId="0" fontId="13" fillId="0" borderId="1" xfId="0" applyFont="1" applyBorder="1"/>
    <xf numFmtId="0" fontId="9" fillId="0" borderId="0" xfId="0" applyFont="1" applyAlignment="1">
      <alignment vertical="center"/>
    </xf>
    <xf numFmtId="4" fontId="14" fillId="0" borderId="1" xfId="0" applyNumberFormat="1" applyFont="1" applyBorder="1" applyAlignment="1">
      <alignment horizontal="right"/>
    </xf>
    <xf numFmtId="4" fontId="13" fillId="0" borderId="1" xfId="0" applyNumberFormat="1" applyFont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13" fillId="0" borderId="4" xfId="0" applyFont="1" applyFill="1" applyBorder="1" applyAlignment="1">
      <alignment horizontal="right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4" fontId="0" fillId="0" borderId="0" xfId="0" applyNumberFormat="1"/>
    <xf numFmtId="3" fontId="0" fillId="0" borderId="0" xfId="0" applyNumberFormat="1"/>
    <xf numFmtId="0" fontId="9" fillId="0" borderId="0" xfId="0" applyFont="1"/>
    <xf numFmtId="0" fontId="17" fillId="0" borderId="0" xfId="0" applyFont="1"/>
    <xf numFmtId="0" fontId="18" fillId="0" borderId="0" xfId="0" applyFont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" fontId="9" fillId="0" borderId="0" xfId="0" applyNumberFormat="1" applyFont="1"/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/>
    </xf>
    <xf numFmtId="3" fontId="9" fillId="3" borderId="1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3" fontId="20" fillId="0" borderId="1" xfId="0" applyNumberFormat="1" applyFont="1" applyBorder="1" applyAlignment="1">
      <alignment vertical="center"/>
    </xf>
    <xf numFmtId="4" fontId="20" fillId="0" borderId="1" xfId="0" applyNumberFormat="1" applyFont="1" applyBorder="1" applyAlignment="1">
      <alignment vertical="center"/>
    </xf>
    <xf numFmtId="3" fontId="19" fillId="0" borderId="1" xfId="0" applyNumberFormat="1" applyFont="1" applyBorder="1" applyAlignment="1">
      <alignment vertical="center"/>
    </xf>
    <xf numFmtId="3" fontId="9" fillId="0" borderId="0" xfId="0" applyNumberFormat="1" applyFont="1"/>
    <xf numFmtId="0" fontId="21" fillId="0" borderId="1" xfId="0" applyFont="1" applyBorder="1"/>
    <xf numFmtId="4" fontId="21" fillId="0" borderId="1" xfId="0" applyNumberFormat="1" applyFont="1" applyBorder="1" applyAlignment="1">
      <alignment horizontal="right"/>
    </xf>
    <xf numFmtId="4" fontId="4" fillId="0" borderId="1" xfId="0" applyNumberFormat="1" applyFont="1" applyBorder="1" applyAlignment="1">
      <alignment horizontal="right"/>
    </xf>
    <xf numFmtId="0" fontId="13" fillId="2" borderId="1" xfId="0" applyFont="1" applyFill="1" applyBorder="1" applyAlignment="1">
      <alignment horizontal="center" vertical="center"/>
    </xf>
    <xf numFmtId="1" fontId="3" fillId="0" borderId="11" xfId="0" applyNumberFormat="1" applyFont="1" applyFill="1" applyBorder="1" applyAlignment="1">
      <alignment horizontal="right" vertical="center" wrapText="1"/>
    </xf>
    <xf numFmtId="1" fontId="3" fillId="0" borderId="3" xfId="0" applyNumberFormat="1" applyFont="1" applyFill="1" applyBorder="1" applyAlignment="1">
      <alignment horizontal="right" vertical="center" wrapText="1"/>
    </xf>
    <xf numFmtId="1" fontId="3" fillId="0" borderId="4" xfId="0" applyNumberFormat="1" applyFont="1" applyFill="1" applyBorder="1" applyAlignment="1">
      <alignment horizontal="right" vertical="center" wrapText="1"/>
    </xf>
    <xf numFmtId="0" fontId="3" fillId="0" borderId="12" xfId="0" applyFont="1" applyFill="1" applyBorder="1" applyAlignment="1">
      <alignment horizontal="right" vertical="center" wrapText="1"/>
    </xf>
    <xf numFmtId="0" fontId="3" fillId="0" borderId="13" xfId="0" applyFont="1" applyFill="1" applyBorder="1" applyAlignment="1">
      <alignment horizontal="right" vertical="center" wrapText="1"/>
    </xf>
    <xf numFmtId="0" fontId="3" fillId="0" borderId="14" xfId="0" applyFont="1" applyFill="1" applyBorder="1" applyAlignment="1">
      <alignment horizontal="right" vertical="center" wrapText="1"/>
    </xf>
    <xf numFmtId="0" fontId="20" fillId="0" borderId="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/>
    </xf>
    <xf numFmtId="0" fontId="1" fillId="0" borderId="7" xfId="0" applyFont="1" applyFill="1" applyBorder="1" applyAlignment="1">
      <alignment vertical="center"/>
    </xf>
    <xf numFmtId="0" fontId="1" fillId="0" borderId="7" xfId="0" applyFont="1" applyFill="1" applyBorder="1" applyAlignment="1">
      <alignment horizontal="center" vertical="center"/>
    </xf>
    <xf numFmtId="4" fontId="1" fillId="0" borderId="8" xfId="0" applyNumberFormat="1" applyFont="1" applyFill="1" applyBorder="1" applyAlignment="1">
      <alignment horizontal="left" vertical="center"/>
    </xf>
    <xf numFmtId="0" fontId="10" fillId="0" borderId="9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0" fontId="10" fillId="0" borderId="10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1" fillId="0" borderId="1" xfId="0" applyFont="1" applyFill="1" applyBorder="1"/>
    <xf numFmtId="0" fontId="1" fillId="0" borderId="10" xfId="0" applyFont="1" applyFill="1" applyBorder="1" applyAlignment="1">
      <alignment horizontal="left"/>
    </xf>
    <xf numFmtId="1" fontId="1" fillId="0" borderId="9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10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left" vertical="center"/>
    </xf>
    <xf numFmtId="0" fontId="7" fillId="0" borderId="18" xfId="0" applyFont="1" applyFill="1" applyBorder="1" applyAlignment="1">
      <alignment horizontal="left" vertical="center"/>
    </xf>
    <xf numFmtId="0" fontId="7" fillId="0" borderId="19" xfId="0" applyFont="1" applyFill="1" applyBorder="1" applyAlignment="1">
      <alignment horizontal="left" vertical="center"/>
    </xf>
    <xf numFmtId="0" fontId="8" fillId="0" borderId="9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1" fillId="0" borderId="10" xfId="0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15" fillId="0" borderId="0" xfId="0" applyFont="1" applyFill="1"/>
    <xf numFmtId="0" fontId="9" fillId="0" borderId="0" xfId="0" applyFont="1" applyFill="1"/>
    <xf numFmtId="3" fontId="10" fillId="0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left" vertical="center" wrapText="1"/>
    </xf>
  </cellXfs>
  <cellStyles count="2">
    <cellStyle name="Обычный" xfId="0" builtinId="0"/>
    <cellStyle name="Обычный 2" xfId="1" xr:uid="{A156BF33-8AF4-7644-9D29-53658BE6226A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Стиль сводной таблицы 1" table="0" count="0" xr9:uid="{373FB89D-8875-4100-AB79-0857606C585F}"/>
  </tableStyles>
  <colors>
    <mruColors>
      <color rgb="FFFF6B67"/>
      <color rgb="FFE650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AC9D0-6304-2949-8C86-F49A70970D1C}">
  <dimension ref="A1:C35"/>
  <sheetViews>
    <sheetView workbookViewId="0">
      <selection activeCell="G11" sqref="G11"/>
    </sheetView>
  </sheetViews>
  <sheetFormatPr defaultColWidth="11.42578125" defaultRowHeight="15" x14ac:dyDescent="0.25"/>
  <cols>
    <col min="1" max="1" width="3.85546875" customWidth="1"/>
    <col min="2" max="2" width="56.85546875" customWidth="1"/>
    <col min="3" max="3" width="25.140625" customWidth="1"/>
  </cols>
  <sheetData>
    <row r="1" spans="1:3" ht="90" customHeight="1" x14ac:dyDescent="0.25">
      <c r="A1" s="63" t="s">
        <v>558</v>
      </c>
      <c r="B1" s="63"/>
      <c r="C1" s="63"/>
    </row>
    <row r="2" spans="1:3" s="18" customFormat="1" ht="37.5" x14ac:dyDescent="0.3">
      <c r="A2" s="27" t="s">
        <v>15</v>
      </c>
      <c r="B2" s="28" t="s">
        <v>211</v>
      </c>
      <c r="C2" s="29" t="s">
        <v>205</v>
      </c>
    </row>
    <row r="3" spans="1:3" s="18" customFormat="1" ht="18.75" x14ac:dyDescent="0.3">
      <c r="A3" s="55">
        <v>1</v>
      </c>
      <c r="B3" s="20" t="s">
        <v>203</v>
      </c>
      <c r="C3" s="54">
        <f>SUM(C4:C15)</f>
        <v>156575024</v>
      </c>
    </row>
    <row r="4" spans="1:3" s="18" customFormat="1" ht="18.75" x14ac:dyDescent="0.3">
      <c r="A4" s="55"/>
      <c r="B4" s="21" t="s">
        <v>207</v>
      </c>
      <c r="C4" s="24">
        <f>Оборудование!J6</f>
        <v>803436</v>
      </c>
    </row>
    <row r="5" spans="1:3" s="18" customFormat="1" ht="18.75" x14ac:dyDescent="0.3">
      <c r="A5" s="55"/>
      <c r="B5" s="21" t="s">
        <v>208</v>
      </c>
      <c r="C5" s="24">
        <f>Оборудование!J22</f>
        <v>38937280</v>
      </c>
    </row>
    <row r="6" spans="1:3" s="18" customFormat="1" ht="18.75" x14ac:dyDescent="0.3">
      <c r="A6" s="55"/>
      <c r="B6" s="21" t="s">
        <v>209</v>
      </c>
      <c r="C6" s="24">
        <f>Оборудование!J25</f>
        <v>6937500</v>
      </c>
    </row>
    <row r="7" spans="1:3" s="18" customFormat="1" ht="18.75" x14ac:dyDescent="0.3">
      <c r="A7" s="55"/>
      <c r="B7" s="21" t="s">
        <v>536</v>
      </c>
      <c r="C7" s="24">
        <f>Оборудование!J28</f>
        <v>19350000</v>
      </c>
    </row>
    <row r="8" spans="1:3" s="18" customFormat="1" ht="18.75" x14ac:dyDescent="0.3">
      <c r="A8" s="55"/>
      <c r="B8" s="21" t="s">
        <v>537</v>
      </c>
      <c r="C8" s="24">
        <f>Оборудование!J31</f>
        <v>2419167</v>
      </c>
    </row>
    <row r="9" spans="1:3" s="18" customFormat="1" ht="18.75" x14ac:dyDescent="0.3">
      <c r="A9" s="55"/>
      <c r="B9" s="21" t="s">
        <v>539</v>
      </c>
      <c r="C9" s="24">
        <f>Оборудование!J34</f>
        <v>211516</v>
      </c>
    </row>
    <row r="10" spans="1:3" s="18" customFormat="1" ht="18.75" x14ac:dyDescent="0.3">
      <c r="A10" s="55"/>
      <c r="B10" s="21" t="s">
        <v>538</v>
      </c>
      <c r="C10" s="24">
        <f>Оборудование!J38</f>
        <v>1646868</v>
      </c>
    </row>
    <row r="11" spans="1:3" s="18" customFormat="1" ht="18.75" x14ac:dyDescent="0.3">
      <c r="A11" s="55"/>
      <c r="B11" s="21" t="s">
        <v>540</v>
      </c>
      <c r="C11" s="24">
        <f>Оборудование!J50</f>
        <v>11703150</v>
      </c>
    </row>
    <row r="12" spans="1:3" s="18" customFormat="1" ht="18.75" x14ac:dyDescent="0.3">
      <c r="A12" s="55"/>
      <c r="B12" s="21" t="s">
        <v>541</v>
      </c>
      <c r="C12" s="24">
        <f>Оборудование!J62</f>
        <v>23834194</v>
      </c>
    </row>
    <row r="13" spans="1:3" s="18" customFormat="1" ht="18.75" x14ac:dyDescent="0.3">
      <c r="A13" s="55"/>
      <c r="B13" s="21" t="s">
        <v>542</v>
      </c>
      <c r="C13" s="24">
        <f>Оборудование!J65</f>
        <v>598004</v>
      </c>
    </row>
    <row r="14" spans="1:3" s="18" customFormat="1" ht="18.75" x14ac:dyDescent="0.3">
      <c r="A14" s="55"/>
      <c r="B14" s="21" t="s">
        <v>543</v>
      </c>
      <c r="C14" s="24">
        <f>Оборудование!J68</f>
        <v>7093738</v>
      </c>
    </row>
    <row r="15" spans="1:3" s="18" customFormat="1" ht="18.75" x14ac:dyDescent="0.3">
      <c r="A15" s="55"/>
      <c r="B15" s="21" t="s">
        <v>544</v>
      </c>
      <c r="C15" s="24">
        <f>Оборудование!J71</f>
        <v>43040171</v>
      </c>
    </row>
    <row r="16" spans="1:3" s="18" customFormat="1" ht="18.75" x14ac:dyDescent="0.3">
      <c r="A16" s="55">
        <v>2</v>
      </c>
      <c r="B16" s="20" t="s">
        <v>199</v>
      </c>
      <c r="C16" s="54">
        <f>SUM(C17:C23)</f>
        <v>12618217</v>
      </c>
    </row>
    <row r="17" spans="1:3" s="18" customFormat="1" ht="18.75" x14ac:dyDescent="0.3">
      <c r="A17" s="55"/>
      <c r="B17" s="52" t="s">
        <v>547</v>
      </c>
      <c r="C17" s="24">
        <f>'Прочее имущ-во'!F12</f>
        <v>502831</v>
      </c>
    </row>
    <row r="18" spans="1:3" s="18" customFormat="1" ht="18.75" x14ac:dyDescent="0.3">
      <c r="A18" s="55"/>
      <c r="B18" s="52" t="s">
        <v>545</v>
      </c>
      <c r="C18" s="53">
        <f>'Прочее имущ-во'!F17</f>
        <v>6897533</v>
      </c>
    </row>
    <row r="19" spans="1:3" s="18" customFormat="1" ht="18.75" x14ac:dyDescent="0.3">
      <c r="A19" s="55"/>
      <c r="B19" s="52" t="s">
        <v>546</v>
      </c>
      <c r="C19" s="53">
        <f>'Прочее имущ-во'!F25</f>
        <v>461433</v>
      </c>
    </row>
    <row r="20" spans="1:3" s="18" customFormat="1" ht="18.75" x14ac:dyDescent="0.3">
      <c r="A20" s="55"/>
      <c r="B20" s="52" t="s">
        <v>553</v>
      </c>
      <c r="C20" s="53">
        <f>'Прочее имущ-во'!F37</f>
        <v>1279096</v>
      </c>
    </row>
    <row r="21" spans="1:3" s="18" customFormat="1" ht="18.75" x14ac:dyDescent="0.3">
      <c r="A21" s="55"/>
      <c r="B21" s="52" t="s">
        <v>554</v>
      </c>
      <c r="C21" s="53">
        <f>'Прочее имущ-во'!F60</f>
        <v>1098765</v>
      </c>
    </row>
    <row r="22" spans="1:3" s="18" customFormat="1" ht="18.75" x14ac:dyDescent="0.3">
      <c r="A22" s="55"/>
      <c r="B22" s="52" t="s">
        <v>555</v>
      </c>
      <c r="C22" s="53">
        <f>'Прочее имущ-во'!F65</f>
        <v>726885</v>
      </c>
    </row>
    <row r="23" spans="1:3" s="18" customFormat="1" ht="18.75" x14ac:dyDescent="0.3">
      <c r="A23" s="55"/>
      <c r="B23" s="52" t="s">
        <v>556</v>
      </c>
      <c r="C23" s="53">
        <f>'Прочее имущ-во'!F73</f>
        <v>1651674</v>
      </c>
    </row>
    <row r="24" spans="1:3" s="18" customFormat="1" ht="18.75" x14ac:dyDescent="0.3">
      <c r="A24" s="55">
        <v>3</v>
      </c>
      <c r="B24" s="20" t="s">
        <v>520</v>
      </c>
      <c r="C24" s="54">
        <f>SUM(C25)</f>
        <v>2576272</v>
      </c>
    </row>
    <row r="25" spans="1:3" s="18" customFormat="1" ht="18.75" x14ac:dyDescent="0.3">
      <c r="A25" s="55"/>
      <c r="B25" s="21" t="s">
        <v>557</v>
      </c>
      <c r="C25" s="24">
        <f>ТМЦ!G156</f>
        <v>2576272</v>
      </c>
    </row>
    <row r="26" spans="1:3" s="18" customFormat="1" ht="18.75" x14ac:dyDescent="0.3">
      <c r="A26" s="25"/>
      <c r="B26" s="26" t="s">
        <v>210</v>
      </c>
      <c r="C26" s="23">
        <f>C24+C16+C3</f>
        <v>171769513</v>
      </c>
    </row>
    <row r="27" spans="1:3" s="18" customFormat="1" ht="18.75" x14ac:dyDescent="0.3">
      <c r="A27" s="19"/>
      <c r="B27" s="19"/>
      <c r="C27" s="19"/>
    </row>
    <row r="28" spans="1:3" s="18" customFormat="1" ht="18.75" x14ac:dyDescent="0.3">
      <c r="A28" s="19"/>
      <c r="B28" s="19"/>
      <c r="C28" s="19"/>
    </row>
    <row r="29" spans="1:3" s="18" customFormat="1" ht="18.75" x14ac:dyDescent="0.3"/>
    <row r="30" spans="1:3" s="18" customFormat="1" ht="18.75" x14ac:dyDescent="0.3"/>
    <row r="31" spans="1:3" s="18" customFormat="1" ht="18.75" x14ac:dyDescent="0.3"/>
    <row r="32" spans="1:3" s="18" customFormat="1" ht="18.75" x14ac:dyDescent="0.3"/>
    <row r="33" s="18" customFormat="1" ht="18.75" x14ac:dyDescent="0.3"/>
    <row r="34" s="18" customFormat="1" ht="18.75" x14ac:dyDescent="0.3"/>
    <row r="35" s="18" customFormat="1" ht="18.75" x14ac:dyDescent="0.3"/>
  </sheetData>
  <mergeCells count="4">
    <mergeCell ref="A1:C1"/>
    <mergeCell ref="A3:A15"/>
    <mergeCell ref="A16:A23"/>
    <mergeCell ref="A24:A25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75597-2AE3-4B96-A5FB-F63CE693ED55}">
  <sheetPr>
    <pageSetUpPr fitToPage="1"/>
  </sheetPr>
  <dimension ref="A1:XEE71"/>
  <sheetViews>
    <sheetView view="pageBreakPreview" topLeftCell="A46" zoomScale="75" zoomScaleNormal="100" zoomScaleSheetLayoutView="75" workbookViewId="0">
      <selection activeCell="G30" sqref="G30"/>
    </sheetView>
  </sheetViews>
  <sheetFormatPr defaultColWidth="9.140625" defaultRowHeight="15" x14ac:dyDescent="0.25"/>
  <cols>
    <col min="1" max="1" width="9.140625" style="3"/>
    <col min="2" max="2" width="60.85546875" style="3" customWidth="1"/>
    <col min="3" max="3" width="9.42578125" style="3" customWidth="1"/>
    <col min="4" max="4" width="15" style="3" customWidth="1"/>
    <col min="5" max="5" width="13.28515625" style="3" customWidth="1"/>
    <col min="6" max="6" width="23.85546875" style="3" customWidth="1"/>
    <col min="7" max="7" width="26.42578125" style="3" customWidth="1"/>
    <col min="8" max="8" width="10.28515625" style="3" customWidth="1"/>
    <col min="9" max="9" width="16.7109375" style="3" customWidth="1"/>
    <col min="10" max="10" width="15.140625" style="3" customWidth="1"/>
    <col min="11" max="11" width="29.28515625" style="17" customWidth="1"/>
    <col min="12" max="16384" width="9.140625" style="3"/>
  </cols>
  <sheetData>
    <row r="1" spans="1:16359" customFormat="1" ht="25.5" x14ac:dyDescent="0.25">
      <c r="A1" s="64" t="s">
        <v>196</v>
      </c>
      <c r="B1" s="65"/>
      <c r="C1" s="65"/>
      <c r="D1" s="65"/>
      <c r="E1" s="65"/>
      <c r="F1" s="66"/>
      <c r="G1" s="66"/>
      <c r="H1" s="66"/>
      <c r="I1" s="65"/>
      <c r="J1" s="65"/>
      <c r="K1" s="67"/>
      <c r="L1" s="2"/>
      <c r="M1" s="2"/>
      <c r="N1" s="2"/>
      <c r="O1" s="1"/>
    </row>
    <row r="2" spans="1:16359" ht="47.25" x14ac:dyDescent="0.25">
      <c r="A2" s="68" t="s">
        <v>15</v>
      </c>
      <c r="B2" s="69" t="s">
        <v>16</v>
      </c>
      <c r="C2" s="69" t="s">
        <v>200</v>
      </c>
      <c r="D2" s="69" t="s">
        <v>17</v>
      </c>
      <c r="E2" s="69" t="s">
        <v>18</v>
      </c>
      <c r="F2" s="69" t="s">
        <v>201</v>
      </c>
      <c r="G2" s="69" t="s">
        <v>202</v>
      </c>
      <c r="H2" s="69" t="s">
        <v>204</v>
      </c>
      <c r="I2" s="69" t="s">
        <v>206</v>
      </c>
      <c r="J2" s="70" t="s">
        <v>205</v>
      </c>
      <c r="K2" s="71" t="s">
        <v>19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</row>
    <row r="3" spans="1:16359" ht="30" customHeight="1" x14ac:dyDescent="0.25">
      <c r="A3" s="72" t="s">
        <v>522</v>
      </c>
      <c r="B3" s="73"/>
      <c r="C3" s="73"/>
      <c r="D3" s="73"/>
      <c r="E3" s="74"/>
      <c r="F3" s="74"/>
      <c r="G3" s="74"/>
      <c r="H3" s="74"/>
      <c r="I3" s="74"/>
      <c r="J3" s="74"/>
      <c r="K3" s="75"/>
    </row>
    <row r="4" spans="1:16359" x14ac:dyDescent="0.25">
      <c r="A4" s="76">
        <v>1</v>
      </c>
      <c r="B4" s="77" t="s">
        <v>8</v>
      </c>
      <c r="C4" s="78">
        <v>2010</v>
      </c>
      <c r="D4" s="78" t="s">
        <v>9</v>
      </c>
      <c r="E4" s="78" t="s">
        <v>10</v>
      </c>
      <c r="F4" s="78" t="s">
        <v>2</v>
      </c>
      <c r="G4" s="78" t="s">
        <v>3</v>
      </c>
      <c r="H4" s="79">
        <v>1</v>
      </c>
      <c r="I4" s="80">
        <v>842500</v>
      </c>
      <c r="J4" s="81">
        <v>434949</v>
      </c>
      <c r="K4" s="82" t="s">
        <v>11</v>
      </c>
    </row>
    <row r="5" spans="1:16359" x14ac:dyDescent="0.25">
      <c r="A5" s="76">
        <v>2</v>
      </c>
      <c r="B5" s="77" t="s">
        <v>12</v>
      </c>
      <c r="C5" s="78">
        <v>2011</v>
      </c>
      <c r="D5" s="78" t="s">
        <v>13</v>
      </c>
      <c r="E5" s="78" t="s">
        <v>14</v>
      </c>
      <c r="F5" s="78" t="s">
        <v>2</v>
      </c>
      <c r="G5" s="78" t="s">
        <v>3</v>
      </c>
      <c r="H5" s="79">
        <v>1</v>
      </c>
      <c r="I5" s="80">
        <v>674064.07</v>
      </c>
      <c r="J5" s="81">
        <v>368487</v>
      </c>
      <c r="K5" s="82" t="s">
        <v>11</v>
      </c>
    </row>
    <row r="6" spans="1:16359" s="8" customFormat="1" ht="14.25" x14ac:dyDescent="0.2">
      <c r="A6" s="56" t="s">
        <v>198</v>
      </c>
      <c r="B6" s="57"/>
      <c r="C6" s="57"/>
      <c r="D6" s="57"/>
      <c r="E6" s="57"/>
      <c r="F6" s="57"/>
      <c r="G6" s="58"/>
      <c r="H6" s="5">
        <f>SUM(H4:H5)</f>
        <v>2</v>
      </c>
      <c r="I6" s="6">
        <f>SUM(I4:I5)</f>
        <v>1516564.0699999998</v>
      </c>
      <c r="J6" s="7">
        <f>SUM(J4:J5)</f>
        <v>803436</v>
      </c>
      <c r="K6" s="16"/>
    </row>
    <row r="7" spans="1:16359" ht="30" customHeight="1" x14ac:dyDescent="0.25">
      <c r="A7" s="72" t="s">
        <v>523</v>
      </c>
      <c r="B7" s="73"/>
      <c r="C7" s="73"/>
      <c r="D7" s="73"/>
      <c r="E7" s="74"/>
      <c r="F7" s="74"/>
      <c r="G7" s="74"/>
      <c r="H7" s="74"/>
      <c r="I7" s="74"/>
      <c r="J7" s="74"/>
      <c r="K7" s="75"/>
    </row>
    <row r="8" spans="1:16359" ht="30" x14ac:dyDescent="0.25">
      <c r="A8" s="76">
        <v>1</v>
      </c>
      <c r="B8" s="77" t="s">
        <v>74</v>
      </c>
      <c r="C8" s="78">
        <v>2011</v>
      </c>
      <c r="D8" s="78" t="s">
        <v>78</v>
      </c>
      <c r="E8" s="78" t="s">
        <v>79</v>
      </c>
      <c r="F8" s="83" t="s">
        <v>4</v>
      </c>
      <c r="G8" s="83" t="s">
        <v>3</v>
      </c>
      <c r="H8" s="79">
        <v>1</v>
      </c>
      <c r="I8" s="80">
        <v>10629842.32</v>
      </c>
      <c r="J8" s="84">
        <v>5179509</v>
      </c>
      <c r="K8" s="82" t="s">
        <v>1</v>
      </c>
    </row>
    <row r="9" spans="1:16359" ht="30" x14ac:dyDescent="0.25">
      <c r="A9" s="76">
        <v>2</v>
      </c>
      <c r="B9" s="77" t="s">
        <v>75</v>
      </c>
      <c r="C9" s="78">
        <v>2010</v>
      </c>
      <c r="D9" s="78" t="s">
        <v>80</v>
      </c>
      <c r="E9" s="78" t="s">
        <v>81</v>
      </c>
      <c r="F9" s="83" t="s">
        <v>2</v>
      </c>
      <c r="G9" s="83" t="s">
        <v>3</v>
      </c>
      <c r="H9" s="79">
        <v>1</v>
      </c>
      <c r="I9" s="80">
        <v>7255000</v>
      </c>
      <c r="J9" s="80">
        <v>3702804</v>
      </c>
      <c r="K9" s="82" t="s">
        <v>1</v>
      </c>
    </row>
    <row r="10" spans="1:16359" ht="30" x14ac:dyDescent="0.25">
      <c r="A10" s="76">
        <v>3</v>
      </c>
      <c r="B10" s="77" t="s">
        <v>76</v>
      </c>
      <c r="C10" s="78">
        <v>2011</v>
      </c>
      <c r="D10" s="78" t="s">
        <v>82</v>
      </c>
      <c r="E10" s="78" t="s">
        <v>83</v>
      </c>
      <c r="F10" s="83" t="s">
        <v>4</v>
      </c>
      <c r="G10" s="83" t="s">
        <v>3</v>
      </c>
      <c r="H10" s="79">
        <v>1</v>
      </c>
      <c r="I10" s="80">
        <v>4724509.12</v>
      </c>
      <c r="J10" s="84">
        <v>2681667</v>
      </c>
      <c r="K10" s="82" t="s">
        <v>1</v>
      </c>
    </row>
    <row r="11" spans="1:16359" ht="30" x14ac:dyDescent="0.25">
      <c r="A11" s="76">
        <v>4</v>
      </c>
      <c r="B11" s="77" t="s">
        <v>77</v>
      </c>
      <c r="C11" s="78"/>
      <c r="D11" s="78" t="s">
        <v>84</v>
      </c>
      <c r="E11" s="78" t="s">
        <v>85</v>
      </c>
      <c r="F11" s="83" t="s">
        <v>5</v>
      </c>
      <c r="G11" s="83" t="s">
        <v>3</v>
      </c>
      <c r="H11" s="79">
        <v>1</v>
      </c>
      <c r="I11" s="80">
        <v>2711199.15</v>
      </c>
      <c r="J11" s="84">
        <v>1977096</v>
      </c>
      <c r="K11" s="82" t="s">
        <v>1</v>
      </c>
    </row>
    <row r="12" spans="1:16359" ht="30" x14ac:dyDescent="0.25">
      <c r="A12" s="76">
        <v>5</v>
      </c>
      <c r="B12" s="77" t="s">
        <v>87</v>
      </c>
      <c r="C12" s="78">
        <v>2017</v>
      </c>
      <c r="D12" s="78" t="s">
        <v>92</v>
      </c>
      <c r="E12" s="78" t="s">
        <v>93</v>
      </c>
      <c r="F12" s="78" t="s">
        <v>2</v>
      </c>
      <c r="G12" s="78" t="s">
        <v>3</v>
      </c>
      <c r="H12" s="79">
        <v>1</v>
      </c>
      <c r="I12" s="80">
        <v>21041888.949999999</v>
      </c>
      <c r="J12" s="81">
        <v>7182640</v>
      </c>
      <c r="K12" s="82" t="s">
        <v>11</v>
      </c>
    </row>
    <row r="13" spans="1:16359" x14ac:dyDescent="0.25">
      <c r="A13" s="76">
        <v>6</v>
      </c>
      <c r="B13" s="77" t="s">
        <v>88</v>
      </c>
      <c r="C13" s="78">
        <v>2018</v>
      </c>
      <c r="D13" s="78" t="s">
        <v>94</v>
      </c>
      <c r="E13" s="78" t="s">
        <v>95</v>
      </c>
      <c r="F13" s="85" t="s">
        <v>2</v>
      </c>
      <c r="G13" s="78" t="s">
        <v>3</v>
      </c>
      <c r="H13" s="79">
        <v>1</v>
      </c>
      <c r="I13" s="80">
        <v>28401950.309999999</v>
      </c>
      <c r="J13" s="81">
        <v>5713432</v>
      </c>
      <c r="K13" s="82" t="s">
        <v>11</v>
      </c>
    </row>
    <row r="14" spans="1:16359" x14ac:dyDescent="0.25">
      <c r="A14" s="76">
        <v>7</v>
      </c>
      <c r="B14" s="77" t="s">
        <v>89</v>
      </c>
      <c r="C14" s="78"/>
      <c r="D14" s="78" t="s">
        <v>96</v>
      </c>
      <c r="E14" s="78"/>
      <c r="F14" s="78" t="s">
        <v>2</v>
      </c>
      <c r="G14" s="78" t="s">
        <v>3</v>
      </c>
      <c r="H14" s="79">
        <v>1</v>
      </c>
      <c r="I14" s="80">
        <v>28706897.079999998</v>
      </c>
      <c r="J14" s="81">
        <v>5490364</v>
      </c>
      <c r="K14" s="82" t="s">
        <v>11</v>
      </c>
    </row>
    <row r="15" spans="1:16359" ht="30" x14ac:dyDescent="0.25">
      <c r="A15" s="76">
        <v>8</v>
      </c>
      <c r="B15" s="77" t="s">
        <v>90</v>
      </c>
      <c r="C15" s="78"/>
      <c r="D15" s="78" t="s">
        <v>97</v>
      </c>
      <c r="E15" s="78" t="s">
        <v>98</v>
      </c>
      <c r="F15" s="85" t="s">
        <v>2</v>
      </c>
      <c r="G15" s="78" t="s">
        <v>3</v>
      </c>
      <c r="H15" s="79">
        <v>1</v>
      </c>
      <c r="I15" s="80">
        <v>10138758.119999999</v>
      </c>
      <c r="J15" s="81">
        <v>3437380</v>
      </c>
      <c r="K15" s="82" t="s">
        <v>11</v>
      </c>
    </row>
    <row r="16" spans="1:16359" ht="30" x14ac:dyDescent="0.25">
      <c r="A16" s="76">
        <v>9</v>
      </c>
      <c r="B16" s="77" t="s">
        <v>99</v>
      </c>
      <c r="C16" s="78">
        <v>2011</v>
      </c>
      <c r="D16" s="78" t="s">
        <v>100</v>
      </c>
      <c r="E16" s="78" t="s">
        <v>101</v>
      </c>
      <c r="F16" s="78" t="s">
        <v>2</v>
      </c>
      <c r="G16" s="78" t="s">
        <v>3</v>
      </c>
      <c r="H16" s="79">
        <v>1</v>
      </c>
      <c r="I16" s="80">
        <v>5222996.67</v>
      </c>
      <c r="J16" s="81">
        <v>1770771</v>
      </c>
      <c r="K16" s="82" t="s">
        <v>11</v>
      </c>
    </row>
    <row r="17" spans="1:11" ht="30" x14ac:dyDescent="0.25">
      <c r="A17" s="76">
        <v>10</v>
      </c>
      <c r="B17" s="77" t="s">
        <v>102</v>
      </c>
      <c r="C17" s="78">
        <v>2010</v>
      </c>
      <c r="D17" s="78" t="s">
        <v>103</v>
      </c>
      <c r="E17" s="78" t="s">
        <v>104</v>
      </c>
      <c r="F17" s="78" t="s">
        <v>105</v>
      </c>
      <c r="G17" s="78" t="s">
        <v>3</v>
      </c>
      <c r="H17" s="79">
        <v>1</v>
      </c>
      <c r="I17" s="80">
        <v>842500</v>
      </c>
      <c r="J17" s="81">
        <v>434949</v>
      </c>
      <c r="K17" s="82" t="s">
        <v>11</v>
      </c>
    </row>
    <row r="18" spans="1:11" ht="30" x14ac:dyDescent="0.25">
      <c r="A18" s="76">
        <v>11</v>
      </c>
      <c r="B18" s="77" t="s">
        <v>106</v>
      </c>
      <c r="C18" s="78">
        <v>2009</v>
      </c>
      <c r="D18" s="78" t="s">
        <v>110</v>
      </c>
      <c r="E18" s="78" t="s">
        <v>111</v>
      </c>
      <c r="F18" s="78" t="s">
        <v>4</v>
      </c>
      <c r="G18" s="78" t="s">
        <v>3</v>
      </c>
      <c r="H18" s="79">
        <v>1</v>
      </c>
      <c r="I18" s="80">
        <v>442500</v>
      </c>
      <c r="J18" s="81">
        <v>341667</v>
      </c>
      <c r="K18" s="82" t="s">
        <v>11</v>
      </c>
    </row>
    <row r="19" spans="1:11" ht="30" x14ac:dyDescent="0.25">
      <c r="A19" s="76">
        <v>12</v>
      </c>
      <c r="B19" s="77" t="s">
        <v>107</v>
      </c>
      <c r="C19" s="78">
        <v>2011</v>
      </c>
      <c r="D19" s="78" t="s">
        <v>112</v>
      </c>
      <c r="E19" s="78" t="s">
        <v>113</v>
      </c>
      <c r="F19" s="78" t="s">
        <v>4</v>
      </c>
      <c r="G19" s="78" t="s">
        <v>3</v>
      </c>
      <c r="H19" s="79">
        <v>1</v>
      </c>
      <c r="I19" s="80">
        <v>442500</v>
      </c>
      <c r="J19" s="81">
        <v>341667</v>
      </c>
      <c r="K19" s="82" t="s">
        <v>11</v>
      </c>
    </row>
    <row r="20" spans="1:11" ht="30" x14ac:dyDescent="0.25">
      <c r="A20" s="76">
        <v>13</v>
      </c>
      <c r="B20" s="77" t="s">
        <v>108</v>
      </c>
      <c r="C20" s="78">
        <v>2011</v>
      </c>
      <c r="D20" s="78" t="s">
        <v>114</v>
      </c>
      <c r="E20" s="78" t="s">
        <v>115</v>
      </c>
      <c r="F20" s="78" t="s">
        <v>4</v>
      </c>
      <c r="G20" s="78" t="s">
        <v>3</v>
      </c>
      <c r="H20" s="79">
        <v>1</v>
      </c>
      <c r="I20" s="80">
        <v>442500</v>
      </c>
      <c r="J20" s="81">
        <v>341667</v>
      </c>
      <c r="K20" s="82" t="s">
        <v>11</v>
      </c>
    </row>
    <row r="21" spans="1:11" ht="30" x14ac:dyDescent="0.25">
      <c r="A21" s="76">
        <v>14</v>
      </c>
      <c r="B21" s="77" t="s">
        <v>109</v>
      </c>
      <c r="C21" s="78">
        <v>2011</v>
      </c>
      <c r="D21" s="78" t="s">
        <v>116</v>
      </c>
      <c r="E21" s="78" t="s">
        <v>117</v>
      </c>
      <c r="F21" s="78" t="s">
        <v>4</v>
      </c>
      <c r="G21" s="78" t="s">
        <v>3</v>
      </c>
      <c r="H21" s="79">
        <v>1</v>
      </c>
      <c r="I21" s="80">
        <v>442500</v>
      </c>
      <c r="J21" s="81">
        <v>341667</v>
      </c>
      <c r="K21" s="82" t="s">
        <v>11</v>
      </c>
    </row>
    <row r="22" spans="1:11" s="8" customFormat="1" ht="14.25" x14ac:dyDescent="0.2">
      <c r="A22" s="56" t="s">
        <v>198</v>
      </c>
      <c r="B22" s="57"/>
      <c r="C22" s="57"/>
      <c r="D22" s="57"/>
      <c r="E22" s="57"/>
      <c r="F22" s="57"/>
      <c r="G22" s="58"/>
      <c r="H22" s="5">
        <f>SUM(H8:H21)</f>
        <v>14</v>
      </c>
      <c r="I22" s="6">
        <f>SUM(I8:I21)</f>
        <v>121445541.72</v>
      </c>
      <c r="J22" s="7">
        <f>SUM(J8:J21)</f>
        <v>38937280</v>
      </c>
      <c r="K22" s="16"/>
    </row>
    <row r="23" spans="1:11" ht="30" customHeight="1" x14ac:dyDescent="0.25">
      <c r="A23" s="72" t="s">
        <v>524</v>
      </c>
      <c r="B23" s="73"/>
      <c r="C23" s="73"/>
      <c r="D23" s="73"/>
      <c r="E23" s="74"/>
      <c r="F23" s="74"/>
      <c r="G23" s="74"/>
      <c r="H23" s="74"/>
      <c r="I23" s="74"/>
      <c r="J23" s="74"/>
      <c r="K23" s="75"/>
    </row>
    <row r="24" spans="1:11" ht="30" x14ac:dyDescent="0.25">
      <c r="A24" s="76">
        <v>1</v>
      </c>
      <c r="B24" s="77" t="s">
        <v>20</v>
      </c>
      <c r="C24" s="78">
        <v>1999</v>
      </c>
      <c r="D24" s="78" t="s">
        <v>21</v>
      </c>
      <c r="E24" s="78" t="s">
        <v>22</v>
      </c>
      <c r="F24" s="83" t="s">
        <v>2</v>
      </c>
      <c r="G24" s="83" t="s">
        <v>23</v>
      </c>
      <c r="H24" s="79">
        <v>1</v>
      </c>
      <c r="I24" s="80">
        <v>9000000</v>
      </c>
      <c r="J24" s="80">
        <v>6937500</v>
      </c>
      <c r="K24" s="82" t="s">
        <v>1</v>
      </c>
    </row>
    <row r="25" spans="1:11" s="8" customFormat="1" ht="14.25" x14ac:dyDescent="0.2">
      <c r="A25" s="56" t="s">
        <v>198</v>
      </c>
      <c r="B25" s="57"/>
      <c r="C25" s="57"/>
      <c r="D25" s="57"/>
      <c r="E25" s="57"/>
      <c r="F25" s="57"/>
      <c r="G25" s="58"/>
      <c r="H25" s="5">
        <f>SUM(H24)</f>
        <v>1</v>
      </c>
      <c r="I25" s="6">
        <f>SUM(I24)</f>
        <v>9000000</v>
      </c>
      <c r="J25" s="7">
        <f>SUM(J24)</f>
        <v>6937500</v>
      </c>
      <c r="K25" s="16"/>
    </row>
    <row r="26" spans="1:11" ht="30" customHeight="1" x14ac:dyDescent="0.25">
      <c r="A26" s="72" t="s">
        <v>525</v>
      </c>
      <c r="B26" s="73"/>
      <c r="C26" s="73"/>
      <c r="D26" s="73"/>
      <c r="E26" s="74"/>
      <c r="F26" s="74"/>
      <c r="G26" s="74"/>
      <c r="H26" s="74"/>
      <c r="I26" s="74"/>
      <c r="J26" s="74"/>
      <c r="K26" s="75"/>
    </row>
    <row r="27" spans="1:11" ht="30" x14ac:dyDescent="0.25">
      <c r="A27" s="76">
        <v>1</v>
      </c>
      <c r="B27" s="77" t="s">
        <v>29</v>
      </c>
      <c r="C27" s="78">
        <v>2016</v>
      </c>
      <c r="D27" s="78" t="s">
        <v>30</v>
      </c>
      <c r="E27" s="78" t="s">
        <v>31</v>
      </c>
      <c r="F27" s="83" t="s">
        <v>0</v>
      </c>
      <c r="G27" s="83" t="s">
        <v>32</v>
      </c>
      <c r="H27" s="79">
        <v>1</v>
      </c>
      <c r="I27" s="80">
        <v>20833333.329999998</v>
      </c>
      <c r="J27" s="80">
        <v>19350000</v>
      </c>
      <c r="K27" s="82" t="s">
        <v>1</v>
      </c>
    </row>
    <row r="28" spans="1:11" s="8" customFormat="1" ht="14.25" x14ac:dyDescent="0.2">
      <c r="A28" s="56" t="s">
        <v>198</v>
      </c>
      <c r="B28" s="57"/>
      <c r="C28" s="57"/>
      <c r="D28" s="57"/>
      <c r="E28" s="57"/>
      <c r="F28" s="57"/>
      <c r="G28" s="58"/>
      <c r="H28" s="5">
        <f>SUM(H27)</f>
        <v>1</v>
      </c>
      <c r="I28" s="6">
        <f>SUM(I27)</f>
        <v>20833333.329999998</v>
      </c>
      <c r="J28" s="7">
        <f>SUM(J27)</f>
        <v>19350000</v>
      </c>
      <c r="K28" s="16"/>
    </row>
    <row r="29" spans="1:11" ht="30" customHeight="1" x14ac:dyDescent="0.25">
      <c r="A29" s="72" t="s">
        <v>526</v>
      </c>
      <c r="B29" s="73"/>
      <c r="C29" s="73"/>
      <c r="D29" s="73"/>
      <c r="E29" s="74"/>
      <c r="F29" s="74"/>
      <c r="G29" s="74"/>
      <c r="H29" s="74"/>
      <c r="I29" s="74"/>
      <c r="J29" s="74"/>
      <c r="K29" s="75"/>
    </row>
    <row r="30" spans="1:11" ht="30" x14ac:dyDescent="0.25">
      <c r="A30" s="76">
        <v>1</v>
      </c>
      <c r="B30" s="77" t="s">
        <v>72</v>
      </c>
      <c r="C30" s="78">
        <v>2006</v>
      </c>
      <c r="D30" s="78" t="s">
        <v>73</v>
      </c>
      <c r="E30" s="78"/>
      <c r="F30" s="83" t="s">
        <v>5</v>
      </c>
      <c r="G30" s="83" t="s">
        <v>32</v>
      </c>
      <c r="H30" s="79">
        <v>1</v>
      </c>
      <c r="I30" s="80">
        <v>3644067.8</v>
      </c>
      <c r="J30" s="80">
        <v>2419167</v>
      </c>
      <c r="K30" s="82" t="s">
        <v>1</v>
      </c>
    </row>
    <row r="31" spans="1:11" s="8" customFormat="1" ht="14.25" x14ac:dyDescent="0.2">
      <c r="A31" s="56" t="s">
        <v>198</v>
      </c>
      <c r="B31" s="57"/>
      <c r="C31" s="57"/>
      <c r="D31" s="57"/>
      <c r="E31" s="57"/>
      <c r="F31" s="57"/>
      <c r="G31" s="58"/>
      <c r="H31" s="5">
        <f>SUM(H30)</f>
        <v>1</v>
      </c>
      <c r="I31" s="6">
        <f>SUM(I30)</f>
        <v>3644067.8</v>
      </c>
      <c r="J31" s="7">
        <f>SUM(J30)</f>
        <v>2419167</v>
      </c>
      <c r="K31" s="16"/>
    </row>
    <row r="32" spans="1:11" ht="30" customHeight="1" x14ac:dyDescent="0.25">
      <c r="A32" s="72" t="s">
        <v>527</v>
      </c>
      <c r="B32" s="73"/>
      <c r="C32" s="73"/>
      <c r="D32" s="73"/>
      <c r="E32" s="74"/>
      <c r="F32" s="74"/>
      <c r="G32" s="74"/>
      <c r="H32" s="74"/>
      <c r="I32" s="74"/>
      <c r="J32" s="74"/>
      <c r="K32" s="75"/>
    </row>
    <row r="33" spans="1:11" x14ac:dyDescent="0.25">
      <c r="A33" s="76">
        <v>1</v>
      </c>
      <c r="B33" s="77" t="s">
        <v>33</v>
      </c>
      <c r="C33" s="78"/>
      <c r="D33" s="78" t="s">
        <v>34</v>
      </c>
      <c r="E33" s="78"/>
      <c r="F33" s="78" t="s">
        <v>0</v>
      </c>
      <c r="G33" s="78" t="s">
        <v>35</v>
      </c>
      <c r="H33" s="79">
        <v>1</v>
      </c>
      <c r="I33" s="80">
        <v>388000</v>
      </c>
      <c r="J33" s="81">
        <v>211516</v>
      </c>
      <c r="K33" s="82" t="s">
        <v>11</v>
      </c>
    </row>
    <row r="34" spans="1:11" s="8" customFormat="1" ht="14.25" x14ac:dyDescent="0.2">
      <c r="A34" s="56" t="s">
        <v>198</v>
      </c>
      <c r="B34" s="57"/>
      <c r="C34" s="57"/>
      <c r="D34" s="57"/>
      <c r="E34" s="57"/>
      <c r="F34" s="57"/>
      <c r="G34" s="58"/>
      <c r="H34" s="5">
        <f>SUM(H33)</f>
        <v>1</v>
      </c>
      <c r="I34" s="6">
        <f>SUM(I33)</f>
        <v>388000</v>
      </c>
      <c r="J34" s="7">
        <f>SUM(J33)</f>
        <v>211516</v>
      </c>
      <c r="K34" s="16"/>
    </row>
    <row r="35" spans="1:11" ht="30" customHeight="1" x14ac:dyDescent="0.25">
      <c r="A35" s="72" t="s">
        <v>528</v>
      </c>
      <c r="B35" s="73"/>
      <c r="C35" s="73"/>
      <c r="D35" s="73"/>
      <c r="E35" s="74"/>
      <c r="F35" s="74"/>
      <c r="G35" s="74"/>
      <c r="H35" s="74"/>
      <c r="I35" s="74"/>
      <c r="J35" s="74"/>
      <c r="K35" s="75"/>
    </row>
    <row r="36" spans="1:11" ht="30" x14ac:dyDescent="0.25">
      <c r="A36" s="76">
        <v>1</v>
      </c>
      <c r="B36" s="77" t="s">
        <v>36</v>
      </c>
      <c r="C36" s="78"/>
      <c r="D36" s="78" t="s">
        <v>37</v>
      </c>
      <c r="E36" s="78"/>
      <c r="F36" s="78" t="s">
        <v>38</v>
      </c>
      <c r="G36" s="78" t="s">
        <v>7</v>
      </c>
      <c r="H36" s="79">
        <v>1</v>
      </c>
      <c r="I36" s="80">
        <v>1595000</v>
      </c>
      <c r="J36" s="81">
        <v>823434</v>
      </c>
      <c r="K36" s="82" t="s">
        <v>11</v>
      </c>
    </row>
    <row r="37" spans="1:11" ht="30" x14ac:dyDescent="0.25">
      <c r="A37" s="76">
        <v>2</v>
      </c>
      <c r="B37" s="77" t="s">
        <v>36</v>
      </c>
      <c r="C37" s="78"/>
      <c r="D37" s="78" t="s">
        <v>39</v>
      </c>
      <c r="E37" s="78"/>
      <c r="F37" s="78" t="s">
        <v>38</v>
      </c>
      <c r="G37" s="78" t="s">
        <v>7</v>
      </c>
      <c r="H37" s="79">
        <v>1</v>
      </c>
      <c r="I37" s="80">
        <v>1595000</v>
      </c>
      <c r="J37" s="81">
        <v>823434</v>
      </c>
      <c r="K37" s="82" t="s">
        <v>11</v>
      </c>
    </row>
    <row r="38" spans="1:11" s="8" customFormat="1" ht="14.25" x14ac:dyDescent="0.2">
      <c r="A38" s="56" t="s">
        <v>198</v>
      </c>
      <c r="B38" s="57"/>
      <c r="C38" s="57"/>
      <c r="D38" s="57"/>
      <c r="E38" s="57"/>
      <c r="F38" s="57"/>
      <c r="G38" s="58"/>
      <c r="H38" s="5">
        <f>SUM(H36:H37)</f>
        <v>2</v>
      </c>
      <c r="I38" s="6">
        <f>SUM(I36:I37)</f>
        <v>3190000</v>
      </c>
      <c r="J38" s="7">
        <f>SUM(J36:J37)</f>
        <v>1646868</v>
      </c>
      <c r="K38" s="16"/>
    </row>
    <row r="39" spans="1:11" ht="30" customHeight="1" x14ac:dyDescent="0.25">
      <c r="A39" s="72" t="s">
        <v>529</v>
      </c>
      <c r="B39" s="73"/>
      <c r="C39" s="73"/>
      <c r="D39" s="73"/>
      <c r="E39" s="74"/>
      <c r="F39" s="74"/>
      <c r="G39" s="74"/>
      <c r="H39" s="74"/>
      <c r="I39" s="74"/>
      <c r="J39" s="74"/>
      <c r="K39" s="75"/>
    </row>
    <row r="40" spans="1:11" x14ac:dyDescent="0.25">
      <c r="A40" s="76">
        <v>1</v>
      </c>
      <c r="B40" s="77" t="s">
        <v>86</v>
      </c>
      <c r="C40" s="78"/>
      <c r="D40" s="78" t="s">
        <v>91</v>
      </c>
      <c r="E40" s="78"/>
      <c r="F40" s="78" t="s">
        <v>48</v>
      </c>
      <c r="G40" s="78" t="s">
        <v>7</v>
      </c>
      <c r="H40" s="79">
        <v>1</v>
      </c>
      <c r="I40" s="80">
        <v>17131932.760000002</v>
      </c>
      <c r="J40" s="81">
        <v>7879211</v>
      </c>
      <c r="K40" s="82" t="s">
        <v>11</v>
      </c>
    </row>
    <row r="41" spans="1:11" ht="45" x14ac:dyDescent="0.25">
      <c r="A41" s="76">
        <v>2</v>
      </c>
      <c r="B41" s="77" t="s">
        <v>118</v>
      </c>
      <c r="C41" s="78">
        <v>2002</v>
      </c>
      <c r="D41" s="78" t="s">
        <v>119</v>
      </c>
      <c r="E41" s="78" t="s">
        <v>120</v>
      </c>
      <c r="F41" s="83" t="s">
        <v>121</v>
      </c>
      <c r="G41" s="83" t="s">
        <v>7</v>
      </c>
      <c r="H41" s="79">
        <v>1</v>
      </c>
      <c r="I41" s="80">
        <v>850000</v>
      </c>
      <c r="J41" s="84">
        <v>695833</v>
      </c>
      <c r="K41" s="82" t="s">
        <v>1</v>
      </c>
    </row>
    <row r="42" spans="1:11" ht="30" x14ac:dyDescent="0.25">
      <c r="A42" s="76">
        <v>3</v>
      </c>
      <c r="B42" s="77" t="s">
        <v>122</v>
      </c>
      <c r="C42" s="78">
        <v>2010</v>
      </c>
      <c r="D42" s="78" t="s">
        <v>126</v>
      </c>
      <c r="E42" s="78" t="s">
        <v>127</v>
      </c>
      <c r="F42" s="78" t="s">
        <v>4</v>
      </c>
      <c r="G42" s="78" t="s">
        <v>7</v>
      </c>
      <c r="H42" s="79">
        <v>1</v>
      </c>
      <c r="I42" s="80">
        <v>370000</v>
      </c>
      <c r="J42" s="81">
        <v>610833</v>
      </c>
      <c r="K42" s="82" t="s">
        <v>11</v>
      </c>
    </row>
    <row r="43" spans="1:11" ht="30" x14ac:dyDescent="0.25">
      <c r="A43" s="76">
        <v>4</v>
      </c>
      <c r="B43" s="77" t="s">
        <v>123</v>
      </c>
      <c r="C43" s="78">
        <v>2011</v>
      </c>
      <c r="D43" s="78" t="s">
        <v>128</v>
      </c>
      <c r="E43" s="78" t="s">
        <v>129</v>
      </c>
      <c r="F43" s="78" t="s">
        <v>4</v>
      </c>
      <c r="G43" s="78" t="s">
        <v>7</v>
      </c>
      <c r="H43" s="79">
        <v>1</v>
      </c>
      <c r="I43" s="80">
        <v>370000</v>
      </c>
      <c r="J43" s="81">
        <v>610833</v>
      </c>
      <c r="K43" s="82" t="s">
        <v>11</v>
      </c>
    </row>
    <row r="44" spans="1:11" ht="30" x14ac:dyDescent="0.25">
      <c r="A44" s="76">
        <v>5</v>
      </c>
      <c r="B44" s="77" t="s">
        <v>124</v>
      </c>
      <c r="C44" s="78">
        <v>2011</v>
      </c>
      <c r="D44" s="78" t="s">
        <v>130</v>
      </c>
      <c r="E44" s="78" t="s">
        <v>131</v>
      </c>
      <c r="F44" s="78" t="s">
        <v>4</v>
      </c>
      <c r="G44" s="78" t="s">
        <v>7</v>
      </c>
      <c r="H44" s="79">
        <v>1</v>
      </c>
      <c r="I44" s="80">
        <v>360000</v>
      </c>
      <c r="J44" s="81">
        <v>610833</v>
      </c>
      <c r="K44" s="82" t="s">
        <v>11</v>
      </c>
    </row>
    <row r="45" spans="1:11" ht="30" x14ac:dyDescent="0.25">
      <c r="A45" s="76">
        <v>6</v>
      </c>
      <c r="B45" s="77" t="s">
        <v>125</v>
      </c>
      <c r="C45" s="78">
        <v>2007</v>
      </c>
      <c r="D45" s="78" t="s">
        <v>132</v>
      </c>
      <c r="E45" s="78" t="s">
        <v>133</v>
      </c>
      <c r="F45" s="78" t="s">
        <v>134</v>
      </c>
      <c r="G45" s="78" t="s">
        <v>7</v>
      </c>
      <c r="H45" s="79">
        <v>1</v>
      </c>
      <c r="I45" s="80">
        <v>880000</v>
      </c>
      <c r="J45" s="81">
        <v>598004</v>
      </c>
      <c r="K45" s="82" t="s">
        <v>11</v>
      </c>
    </row>
    <row r="46" spans="1:11" ht="30" x14ac:dyDescent="0.25">
      <c r="A46" s="76">
        <v>7</v>
      </c>
      <c r="B46" s="77" t="s">
        <v>135</v>
      </c>
      <c r="C46" s="78"/>
      <c r="D46" s="78" t="s">
        <v>136</v>
      </c>
      <c r="E46" s="78"/>
      <c r="F46" s="78" t="s">
        <v>4</v>
      </c>
      <c r="G46" s="78" t="s">
        <v>7</v>
      </c>
      <c r="H46" s="79">
        <v>1</v>
      </c>
      <c r="I46" s="80">
        <v>140000</v>
      </c>
      <c r="J46" s="81">
        <v>356667</v>
      </c>
      <c r="K46" s="82" t="s">
        <v>11</v>
      </c>
    </row>
    <row r="47" spans="1:11" ht="30" x14ac:dyDescent="0.25">
      <c r="A47" s="76">
        <v>8</v>
      </c>
      <c r="B47" s="77" t="s">
        <v>137</v>
      </c>
      <c r="C47" s="78"/>
      <c r="D47" s="78" t="s">
        <v>139</v>
      </c>
      <c r="E47" s="78"/>
      <c r="F47" s="78" t="s">
        <v>4</v>
      </c>
      <c r="G47" s="78" t="s">
        <v>7</v>
      </c>
      <c r="H47" s="79">
        <v>1</v>
      </c>
      <c r="I47" s="80">
        <v>120000</v>
      </c>
      <c r="J47" s="81">
        <v>220128</v>
      </c>
      <c r="K47" s="82" t="s">
        <v>11</v>
      </c>
    </row>
    <row r="48" spans="1:11" ht="30" x14ac:dyDescent="0.25">
      <c r="A48" s="76">
        <v>9</v>
      </c>
      <c r="B48" s="77" t="s">
        <v>138</v>
      </c>
      <c r="C48" s="78"/>
      <c r="D48" s="78" t="s">
        <v>140</v>
      </c>
      <c r="E48" s="78"/>
      <c r="F48" s="78" t="s">
        <v>38</v>
      </c>
      <c r="G48" s="78" t="s">
        <v>7</v>
      </c>
      <c r="H48" s="79">
        <v>1</v>
      </c>
      <c r="I48" s="80">
        <v>45000</v>
      </c>
      <c r="J48" s="81">
        <v>60404</v>
      </c>
      <c r="K48" s="82" t="s">
        <v>11</v>
      </c>
    </row>
    <row r="49" spans="1:11" ht="30" x14ac:dyDescent="0.25">
      <c r="A49" s="76">
        <v>10</v>
      </c>
      <c r="B49" s="77" t="s">
        <v>138</v>
      </c>
      <c r="C49" s="78"/>
      <c r="D49" s="78" t="s">
        <v>141</v>
      </c>
      <c r="E49" s="78"/>
      <c r="F49" s="78" t="s">
        <v>38</v>
      </c>
      <c r="G49" s="78" t="s">
        <v>7</v>
      </c>
      <c r="H49" s="79">
        <v>1</v>
      </c>
      <c r="I49" s="80">
        <v>45000</v>
      </c>
      <c r="J49" s="81">
        <v>60404</v>
      </c>
      <c r="K49" s="82" t="s">
        <v>11</v>
      </c>
    </row>
    <row r="50" spans="1:11" s="8" customFormat="1" ht="14.25" x14ac:dyDescent="0.2">
      <c r="A50" s="56" t="s">
        <v>198</v>
      </c>
      <c r="B50" s="57"/>
      <c r="C50" s="57"/>
      <c r="D50" s="57"/>
      <c r="E50" s="57"/>
      <c r="F50" s="57"/>
      <c r="G50" s="58"/>
      <c r="H50" s="5">
        <f>SUM(H40:H49)</f>
        <v>10</v>
      </c>
      <c r="I50" s="6">
        <f>SUM(I40:I49)</f>
        <v>20311932.760000002</v>
      </c>
      <c r="J50" s="7">
        <f>SUM(J40:J49)</f>
        <v>11703150</v>
      </c>
      <c r="K50" s="16"/>
    </row>
    <row r="51" spans="1:11" ht="30" customHeight="1" x14ac:dyDescent="0.25">
      <c r="A51" s="72" t="s">
        <v>530</v>
      </c>
      <c r="B51" s="73"/>
      <c r="C51" s="73"/>
      <c r="D51" s="73"/>
      <c r="E51" s="74"/>
      <c r="F51" s="74"/>
      <c r="G51" s="74"/>
      <c r="H51" s="74"/>
      <c r="I51" s="74"/>
      <c r="J51" s="74"/>
      <c r="K51" s="75"/>
    </row>
    <row r="52" spans="1:11" ht="30" x14ac:dyDescent="0.25">
      <c r="A52" s="76">
        <v>1</v>
      </c>
      <c r="B52" s="77" t="s">
        <v>40</v>
      </c>
      <c r="C52" s="78">
        <v>2013</v>
      </c>
      <c r="D52" s="78" t="s">
        <v>41</v>
      </c>
      <c r="E52" s="78" t="s">
        <v>42</v>
      </c>
      <c r="F52" s="83" t="s">
        <v>2</v>
      </c>
      <c r="G52" s="83" t="s">
        <v>6</v>
      </c>
      <c r="H52" s="79">
        <v>1</v>
      </c>
      <c r="I52" s="80">
        <v>3287331.3</v>
      </c>
      <c r="J52" s="84">
        <v>1700437</v>
      </c>
      <c r="K52" s="82" t="s">
        <v>1</v>
      </c>
    </row>
    <row r="53" spans="1:11" x14ac:dyDescent="0.25">
      <c r="A53" s="76">
        <v>2</v>
      </c>
      <c r="B53" s="77" t="s">
        <v>43</v>
      </c>
      <c r="C53" s="78"/>
      <c r="D53" s="78" t="s">
        <v>44</v>
      </c>
      <c r="E53" s="78"/>
      <c r="F53" s="78" t="s">
        <v>45</v>
      </c>
      <c r="G53" s="78" t="s">
        <v>6</v>
      </c>
      <c r="H53" s="79">
        <v>1</v>
      </c>
      <c r="I53" s="80">
        <v>18763609.32</v>
      </c>
      <c r="J53" s="81">
        <v>9024842</v>
      </c>
      <c r="K53" s="82" t="s">
        <v>11</v>
      </c>
    </row>
    <row r="54" spans="1:11" x14ac:dyDescent="0.25">
      <c r="A54" s="76">
        <v>3</v>
      </c>
      <c r="B54" s="77" t="s">
        <v>46</v>
      </c>
      <c r="C54" s="78"/>
      <c r="D54" s="78" t="s">
        <v>47</v>
      </c>
      <c r="E54" s="78"/>
      <c r="F54" s="78" t="s">
        <v>48</v>
      </c>
      <c r="G54" s="78" t="s">
        <v>6</v>
      </c>
      <c r="H54" s="79">
        <v>1</v>
      </c>
      <c r="I54" s="80">
        <v>6466853.9000000004</v>
      </c>
      <c r="J54" s="81">
        <v>3110400</v>
      </c>
      <c r="K54" s="82" t="s">
        <v>11</v>
      </c>
    </row>
    <row r="55" spans="1:11" ht="30" x14ac:dyDescent="0.25">
      <c r="A55" s="76">
        <v>4</v>
      </c>
      <c r="B55" s="77" t="s">
        <v>49</v>
      </c>
      <c r="C55" s="78">
        <v>2018</v>
      </c>
      <c r="D55" s="78" t="s">
        <v>53</v>
      </c>
      <c r="E55" s="78" t="s">
        <v>54</v>
      </c>
      <c r="F55" s="78" t="s">
        <v>2</v>
      </c>
      <c r="G55" s="78" t="s">
        <v>6</v>
      </c>
      <c r="H55" s="79">
        <v>1</v>
      </c>
      <c r="I55" s="80">
        <v>4142528.84</v>
      </c>
      <c r="J55" s="81">
        <v>2227779</v>
      </c>
      <c r="K55" s="82" t="s">
        <v>11</v>
      </c>
    </row>
    <row r="56" spans="1:11" ht="30" x14ac:dyDescent="0.25">
      <c r="A56" s="76">
        <v>5</v>
      </c>
      <c r="B56" s="77" t="s">
        <v>50</v>
      </c>
      <c r="C56" s="78">
        <v>2018</v>
      </c>
      <c r="D56" s="78" t="s">
        <v>55</v>
      </c>
      <c r="E56" s="78" t="s">
        <v>56</v>
      </c>
      <c r="F56" s="78" t="s">
        <v>2</v>
      </c>
      <c r="G56" s="78" t="s">
        <v>6</v>
      </c>
      <c r="H56" s="79">
        <v>1</v>
      </c>
      <c r="I56" s="80">
        <v>4142528.8</v>
      </c>
      <c r="J56" s="81">
        <v>2227779</v>
      </c>
      <c r="K56" s="82" t="s">
        <v>11</v>
      </c>
    </row>
    <row r="57" spans="1:11" ht="30" x14ac:dyDescent="0.25">
      <c r="A57" s="76">
        <v>6</v>
      </c>
      <c r="B57" s="77" t="s">
        <v>51</v>
      </c>
      <c r="C57" s="78">
        <v>2018</v>
      </c>
      <c r="D57" s="78" t="s">
        <v>57</v>
      </c>
      <c r="E57" s="78" t="s">
        <v>58</v>
      </c>
      <c r="F57" s="78" t="s">
        <v>2</v>
      </c>
      <c r="G57" s="78" t="s">
        <v>6</v>
      </c>
      <c r="H57" s="79">
        <v>1</v>
      </c>
      <c r="I57" s="80">
        <v>4142528.85</v>
      </c>
      <c r="J57" s="81">
        <v>2227779</v>
      </c>
      <c r="K57" s="82" t="s">
        <v>11</v>
      </c>
    </row>
    <row r="58" spans="1:11" ht="30" x14ac:dyDescent="0.25">
      <c r="A58" s="76">
        <v>7</v>
      </c>
      <c r="B58" s="77" t="s">
        <v>52</v>
      </c>
      <c r="C58" s="78">
        <v>2018</v>
      </c>
      <c r="D58" s="78" t="s">
        <v>59</v>
      </c>
      <c r="E58" s="78" t="s">
        <v>60</v>
      </c>
      <c r="F58" s="78" t="s">
        <v>2</v>
      </c>
      <c r="G58" s="78" t="s">
        <v>6</v>
      </c>
      <c r="H58" s="79">
        <v>1</v>
      </c>
      <c r="I58" s="80">
        <v>4142528.77</v>
      </c>
      <c r="J58" s="81">
        <v>2227779</v>
      </c>
      <c r="K58" s="82" t="s">
        <v>11</v>
      </c>
    </row>
    <row r="59" spans="1:11" ht="30" x14ac:dyDescent="0.25">
      <c r="A59" s="76">
        <v>8</v>
      </c>
      <c r="B59" s="77" t="s">
        <v>61</v>
      </c>
      <c r="C59" s="78"/>
      <c r="D59" s="78" t="s">
        <v>62</v>
      </c>
      <c r="E59" s="78" t="s">
        <v>63</v>
      </c>
      <c r="F59" s="78" t="s">
        <v>2</v>
      </c>
      <c r="G59" s="78" t="s">
        <v>6</v>
      </c>
      <c r="H59" s="79">
        <v>1</v>
      </c>
      <c r="I59" s="80">
        <v>1398728.81</v>
      </c>
      <c r="J59" s="81">
        <v>425073</v>
      </c>
      <c r="K59" s="82" t="s">
        <v>11</v>
      </c>
    </row>
    <row r="60" spans="1:11" x14ac:dyDescent="0.25">
      <c r="A60" s="76">
        <v>9</v>
      </c>
      <c r="B60" s="77" t="s">
        <v>64</v>
      </c>
      <c r="C60" s="78">
        <v>2011</v>
      </c>
      <c r="D60" s="78" t="s">
        <v>65</v>
      </c>
      <c r="E60" s="78" t="s">
        <v>66</v>
      </c>
      <c r="F60" s="78" t="s">
        <v>2</v>
      </c>
      <c r="G60" s="78" t="s">
        <v>6</v>
      </c>
      <c r="H60" s="79">
        <v>1</v>
      </c>
      <c r="I60" s="80">
        <v>412711.86</v>
      </c>
      <c r="J60" s="81">
        <v>331163</v>
      </c>
      <c r="K60" s="82" t="s">
        <v>11</v>
      </c>
    </row>
    <row r="61" spans="1:11" x14ac:dyDescent="0.25">
      <c r="A61" s="76">
        <v>10</v>
      </c>
      <c r="B61" s="77" t="s">
        <v>64</v>
      </c>
      <c r="C61" s="78"/>
      <c r="D61" s="78" t="s">
        <v>67</v>
      </c>
      <c r="E61" s="78" t="s">
        <v>68</v>
      </c>
      <c r="F61" s="78" t="s">
        <v>2</v>
      </c>
      <c r="G61" s="78" t="s">
        <v>6</v>
      </c>
      <c r="H61" s="79">
        <v>1</v>
      </c>
      <c r="I61" s="80">
        <v>412711.86</v>
      </c>
      <c r="J61" s="81">
        <v>331163</v>
      </c>
      <c r="K61" s="82" t="s">
        <v>11</v>
      </c>
    </row>
    <row r="62" spans="1:11" s="8" customFormat="1" ht="14.25" x14ac:dyDescent="0.2">
      <c r="A62" s="56" t="s">
        <v>198</v>
      </c>
      <c r="B62" s="57"/>
      <c r="C62" s="57"/>
      <c r="D62" s="57"/>
      <c r="E62" s="57"/>
      <c r="F62" s="57"/>
      <c r="G62" s="58"/>
      <c r="H62" s="5">
        <f>SUM(H52:H61)</f>
        <v>10</v>
      </c>
      <c r="I62" s="6">
        <f>SUM(I52:I61)</f>
        <v>47312062.31000001</v>
      </c>
      <c r="J62" s="7">
        <f>SUM(J52:J61)</f>
        <v>23834194</v>
      </c>
      <c r="K62" s="16"/>
    </row>
    <row r="63" spans="1:11" ht="30" customHeight="1" x14ac:dyDescent="0.25">
      <c r="A63" s="72" t="s">
        <v>531</v>
      </c>
      <c r="B63" s="73"/>
      <c r="C63" s="73"/>
      <c r="D63" s="73"/>
      <c r="E63" s="74"/>
      <c r="F63" s="74"/>
      <c r="G63" s="74"/>
      <c r="H63" s="74"/>
      <c r="I63" s="74"/>
      <c r="J63" s="74"/>
      <c r="K63" s="75"/>
    </row>
    <row r="64" spans="1:11" ht="30" x14ac:dyDescent="0.25">
      <c r="A64" s="76">
        <v>1</v>
      </c>
      <c r="B64" s="77" t="s">
        <v>142</v>
      </c>
      <c r="C64" s="78">
        <v>2007</v>
      </c>
      <c r="D64" s="78" t="s">
        <v>143</v>
      </c>
      <c r="E64" s="78" t="s">
        <v>144</v>
      </c>
      <c r="F64" s="78" t="s">
        <v>2</v>
      </c>
      <c r="G64" s="78" t="s">
        <v>6</v>
      </c>
      <c r="H64" s="79">
        <v>1</v>
      </c>
      <c r="I64" s="80">
        <v>880000</v>
      </c>
      <c r="J64" s="81">
        <v>598004</v>
      </c>
      <c r="K64" s="82" t="s">
        <v>11</v>
      </c>
    </row>
    <row r="65" spans="1:11" s="8" customFormat="1" ht="14.25" x14ac:dyDescent="0.2">
      <c r="A65" s="56" t="s">
        <v>198</v>
      </c>
      <c r="B65" s="57"/>
      <c r="C65" s="57"/>
      <c r="D65" s="57"/>
      <c r="E65" s="57"/>
      <c r="F65" s="57"/>
      <c r="G65" s="58"/>
      <c r="H65" s="5">
        <f>SUM(H64)</f>
        <v>1</v>
      </c>
      <c r="I65" s="6">
        <f>SUM(I64)</f>
        <v>880000</v>
      </c>
      <c r="J65" s="7">
        <f>SUM(J64)</f>
        <v>598004</v>
      </c>
      <c r="K65" s="16"/>
    </row>
    <row r="66" spans="1:11" ht="30" customHeight="1" x14ac:dyDescent="0.25">
      <c r="A66" s="72" t="s">
        <v>532</v>
      </c>
      <c r="B66" s="73"/>
      <c r="C66" s="73"/>
      <c r="D66" s="73"/>
      <c r="E66" s="74"/>
      <c r="F66" s="74"/>
      <c r="G66" s="74"/>
      <c r="H66" s="74"/>
      <c r="I66" s="74"/>
      <c r="J66" s="74"/>
      <c r="K66" s="75"/>
    </row>
    <row r="67" spans="1:11" ht="30" x14ac:dyDescent="0.25">
      <c r="A67" s="76">
        <v>1</v>
      </c>
      <c r="B67" s="77" t="s">
        <v>24</v>
      </c>
      <c r="C67" s="78">
        <v>2013</v>
      </c>
      <c r="D67" s="78" t="s">
        <v>25</v>
      </c>
      <c r="E67" s="78" t="s">
        <v>26</v>
      </c>
      <c r="F67" s="83" t="s">
        <v>27</v>
      </c>
      <c r="G67" s="83" t="s">
        <v>28</v>
      </c>
      <c r="H67" s="79">
        <v>1</v>
      </c>
      <c r="I67" s="80">
        <v>25394984</v>
      </c>
      <c r="J67" s="80">
        <v>7093738</v>
      </c>
      <c r="K67" s="82" t="s">
        <v>1</v>
      </c>
    </row>
    <row r="68" spans="1:11" s="8" customFormat="1" ht="14.25" x14ac:dyDescent="0.2">
      <c r="A68" s="56" t="s">
        <v>198</v>
      </c>
      <c r="B68" s="57"/>
      <c r="C68" s="57"/>
      <c r="D68" s="57"/>
      <c r="E68" s="57"/>
      <c r="F68" s="57"/>
      <c r="G68" s="58"/>
      <c r="H68" s="5">
        <f>SUM(H67)</f>
        <v>1</v>
      </c>
      <c r="I68" s="6">
        <f>SUM(I67)</f>
        <v>25394984</v>
      </c>
      <c r="J68" s="7">
        <f>SUM(J67)</f>
        <v>7093738</v>
      </c>
      <c r="K68" s="16"/>
    </row>
    <row r="69" spans="1:11" ht="30" customHeight="1" x14ac:dyDescent="0.25">
      <c r="A69" s="72" t="s">
        <v>533</v>
      </c>
      <c r="B69" s="73"/>
      <c r="C69" s="73"/>
      <c r="D69" s="73"/>
      <c r="E69" s="74"/>
      <c r="F69" s="74"/>
      <c r="G69" s="74"/>
      <c r="H69" s="74"/>
      <c r="I69" s="74"/>
      <c r="J69" s="74"/>
      <c r="K69" s="75"/>
    </row>
    <row r="70" spans="1:11" ht="30" x14ac:dyDescent="0.25">
      <c r="A70" s="76">
        <v>1</v>
      </c>
      <c r="B70" s="77" t="s">
        <v>69</v>
      </c>
      <c r="C70" s="78">
        <v>2018</v>
      </c>
      <c r="D70" s="78" t="s">
        <v>70</v>
      </c>
      <c r="E70" s="78"/>
      <c r="F70" s="83" t="s">
        <v>0</v>
      </c>
      <c r="G70" s="83" t="s">
        <v>71</v>
      </c>
      <c r="H70" s="79">
        <v>1</v>
      </c>
      <c r="I70" s="80">
        <v>89485106.280000001</v>
      </c>
      <c r="J70" s="80">
        <v>43040171</v>
      </c>
      <c r="K70" s="82" t="s">
        <v>1</v>
      </c>
    </row>
    <row r="71" spans="1:11" s="8" customFormat="1" ht="14.25" x14ac:dyDescent="0.2">
      <c r="A71" s="56" t="s">
        <v>198</v>
      </c>
      <c r="B71" s="57"/>
      <c r="C71" s="57"/>
      <c r="D71" s="57"/>
      <c r="E71" s="57"/>
      <c r="F71" s="57"/>
      <c r="G71" s="58"/>
      <c r="H71" s="5">
        <f>SUM(H70)</f>
        <v>1</v>
      </c>
      <c r="I71" s="6">
        <f>SUM(I70)</f>
        <v>89485106.280000001</v>
      </c>
      <c r="J71" s="7">
        <f>SUM(J70)</f>
        <v>43040171</v>
      </c>
      <c r="K71" s="16"/>
    </row>
  </sheetData>
  <mergeCells count="24">
    <mergeCell ref="A35:D35"/>
    <mergeCell ref="A34:G34"/>
    <mergeCell ref="A50:G50"/>
    <mergeCell ref="A68:G68"/>
    <mergeCell ref="A71:G71"/>
    <mergeCell ref="A65:G65"/>
    <mergeCell ref="A69:D69"/>
    <mergeCell ref="A62:G62"/>
    <mergeCell ref="A3:D3"/>
    <mergeCell ref="A66:D66"/>
    <mergeCell ref="A23:D23"/>
    <mergeCell ref="A26:D26"/>
    <mergeCell ref="A32:D32"/>
    <mergeCell ref="A51:D51"/>
    <mergeCell ref="A22:G22"/>
    <mergeCell ref="A25:G25"/>
    <mergeCell ref="A31:G31"/>
    <mergeCell ref="A7:D7"/>
    <mergeCell ref="A6:G6"/>
    <mergeCell ref="A29:D29"/>
    <mergeCell ref="A28:G28"/>
    <mergeCell ref="A39:D39"/>
    <mergeCell ref="A38:G38"/>
    <mergeCell ref="A63:D63"/>
  </mergeCells>
  <conditionalFormatting sqref="D4:D5">
    <cfRule type="duplicateValues" dxfId="12" priority="15"/>
  </conditionalFormatting>
  <conditionalFormatting sqref="D2">
    <cfRule type="duplicateValues" dxfId="11" priority="14"/>
  </conditionalFormatting>
  <conditionalFormatting sqref="D24">
    <cfRule type="duplicateValues" dxfId="10" priority="13"/>
  </conditionalFormatting>
  <conditionalFormatting sqref="D27">
    <cfRule type="duplicateValues" dxfId="9" priority="12"/>
  </conditionalFormatting>
  <conditionalFormatting sqref="D33">
    <cfRule type="duplicateValues" dxfId="8" priority="11"/>
  </conditionalFormatting>
  <conditionalFormatting sqref="D36:D37">
    <cfRule type="duplicateValues" dxfId="7" priority="10"/>
  </conditionalFormatting>
  <conditionalFormatting sqref="D52:D61">
    <cfRule type="duplicateValues" dxfId="6" priority="9"/>
  </conditionalFormatting>
  <conditionalFormatting sqref="D67">
    <cfRule type="duplicateValues" dxfId="5" priority="8"/>
  </conditionalFormatting>
  <conditionalFormatting sqref="D70">
    <cfRule type="duplicateValues" dxfId="4" priority="7"/>
  </conditionalFormatting>
  <conditionalFormatting sqref="D30">
    <cfRule type="duplicateValues" dxfId="3" priority="6"/>
  </conditionalFormatting>
  <conditionalFormatting sqref="D40 D8:D21">
    <cfRule type="duplicateValues" dxfId="2" priority="5"/>
  </conditionalFormatting>
  <conditionalFormatting sqref="D41:D49">
    <cfRule type="duplicateValues" dxfId="1" priority="4"/>
  </conditionalFormatting>
  <conditionalFormatting sqref="D64">
    <cfRule type="duplicateValues" dxfId="0" priority="3"/>
  </conditionalFormatting>
  <pageMargins left="0.7" right="0.7" top="0.75" bottom="0.75" header="0.3" footer="0.3"/>
  <pageSetup paperSize="8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5563B-CA06-4D40-9D0C-117783D18A6C}">
  <sheetPr>
    <pageSetUpPr fitToPage="1"/>
  </sheetPr>
  <dimension ref="A1:XEC73"/>
  <sheetViews>
    <sheetView tabSelected="1" view="pageBreakPreview" topLeftCell="A55" zoomScale="90" zoomScaleNormal="100" zoomScaleSheetLayoutView="90" workbookViewId="0">
      <selection activeCell="M81" sqref="M81"/>
    </sheetView>
  </sheetViews>
  <sheetFormatPr defaultColWidth="9.140625" defaultRowHeight="15" x14ac:dyDescent="0.25"/>
  <cols>
    <col min="1" max="1" width="9.140625" style="15"/>
    <col min="2" max="2" width="95" style="3" bestFit="1" customWidth="1"/>
    <col min="3" max="3" width="18.42578125" style="3" customWidth="1"/>
    <col min="4" max="4" width="9.42578125" style="3" customWidth="1"/>
    <col min="5" max="5" width="16.42578125" style="3" customWidth="1"/>
    <col min="6" max="6" width="15.85546875" style="3" customWidth="1"/>
    <col min="7" max="7" width="28.28515625" style="3" customWidth="1"/>
    <col min="8" max="16384" width="9.140625" style="3"/>
  </cols>
  <sheetData>
    <row r="1" spans="1:16357" customFormat="1" ht="25.5" x14ac:dyDescent="0.25">
      <c r="A1" s="86" t="s">
        <v>199</v>
      </c>
      <c r="B1" s="87"/>
      <c r="C1" s="87"/>
      <c r="D1" s="87"/>
      <c r="E1" s="87"/>
      <c r="F1" s="87"/>
      <c r="G1" s="88"/>
      <c r="H1" s="1"/>
      <c r="I1" s="1"/>
      <c r="J1" s="2"/>
      <c r="K1" s="2"/>
      <c r="L1" s="2"/>
      <c r="M1" s="2"/>
      <c r="N1" s="1"/>
    </row>
    <row r="2" spans="1:16357" ht="31.5" x14ac:dyDescent="0.25">
      <c r="A2" s="89" t="s">
        <v>15</v>
      </c>
      <c r="B2" s="90" t="s">
        <v>16</v>
      </c>
      <c r="C2" s="90" t="s">
        <v>202</v>
      </c>
      <c r="D2" s="90" t="s">
        <v>204</v>
      </c>
      <c r="E2" s="90" t="s">
        <v>206</v>
      </c>
      <c r="F2" s="91" t="s">
        <v>205</v>
      </c>
      <c r="G2" s="92" t="s">
        <v>19</v>
      </c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</row>
    <row r="3" spans="1:16357" s="11" customFormat="1" ht="30" customHeight="1" x14ac:dyDescent="0.25">
      <c r="A3" s="72" t="s">
        <v>534</v>
      </c>
      <c r="B3" s="73"/>
      <c r="C3" s="93"/>
      <c r="D3" s="93"/>
      <c r="E3" s="93"/>
      <c r="F3" s="93"/>
      <c r="G3" s="94"/>
      <c r="H3" s="14"/>
      <c r="I3" s="14"/>
      <c r="J3" s="14"/>
      <c r="K3" s="14"/>
      <c r="L3" s="14"/>
      <c r="M3" s="14"/>
      <c r="N3" s="14"/>
      <c r="O3" s="14"/>
    </row>
    <row r="4" spans="1:16357" x14ac:dyDescent="0.25">
      <c r="A4" s="76">
        <v>1</v>
      </c>
      <c r="B4" s="77" t="s">
        <v>145</v>
      </c>
      <c r="C4" s="78" t="s">
        <v>3</v>
      </c>
      <c r="D4" s="79">
        <v>1</v>
      </c>
      <c r="E4" s="80">
        <v>299000</v>
      </c>
      <c r="F4" s="81">
        <v>99099</v>
      </c>
      <c r="G4" s="95" t="s">
        <v>11</v>
      </c>
    </row>
    <row r="5" spans="1:16357" x14ac:dyDescent="0.25">
      <c r="A5" s="76">
        <v>2</v>
      </c>
      <c r="B5" s="77" t="s">
        <v>145</v>
      </c>
      <c r="C5" s="78" t="s">
        <v>3</v>
      </c>
      <c r="D5" s="79">
        <v>1</v>
      </c>
      <c r="E5" s="80">
        <v>299000</v>
      </c>
      <c r="F5" s="81">
        <v>99099</v>
      </c>
      <c r="G5" s="95" t="s">
        <v>11</v>
      </c>
    </row>
    <row r="6" spans="1:16357" x14ac:dyDescent="0.25">
      <c r="A6" s="76">
        <v>3</v>
      </c>
      <c r="B6" s="77" t="s">
        <v>146</v>
      </c>
      <c r="C6" s="78" t="s">
        <v>3</v>
      </c>
      <c r="D6" s="79">
        <v>1</v>
      </c>
      <c r="E6" s="80">
        <v>93303.14</v>
      </c>
      <c r="F6" s="81">
        <v>72500</v>
      </c>
      <c r="G6" s="95" t="s">
        <v>11</v>
      </c>
    </row>
    <row r="7" spans="1:16357" x14ac:dyDescent="0.25">
      <c r="A7" s="76">
        <v>4</v>
      </c>
      <c r="B7" s="77" t="s">
        <v>147</v>
      </c>
      <c r="C7" s="78" t="s">
        <v>3</v>
      </c>
      <c r="D7" s="79">
        <v>1</v>
      </c>
      <c r="E7" s="80">
        <v>93303.13</v>
      </c>
      <c r="F7" s="81">
        <v>72500</v>
      </c>
      <c r="G7" s="95" t="s">
        <v>11</v>
      </c>
    </row>
    <row r="8" spans="1:16357" x14ac:dyDescent="0.25">
      <c r="A8" s="76">
        <v>5</v>
      </c>
      <c r="B8" s="77" t="s">
        <v>148</v>
      </c>
      <c r="C8" s="78" t="s">
        <v>3</v>
      </c>
      <c r="D8" s="79">
        <v>1</v>
      </c>
      <c r="E8" s="80">
        <v>65254.239999999998</v>
      </c>
      <c r="F8" s="81">
        <v>41264</v>
      </c>
      <c r="G8" s="95" t="s">
        <v>11</v>
      </c>
    </row>
    <row r="9" spans="1:16357" x14ac:dyDescent="0.25">
      <c r="A9" s="76">
        <v>6</v>
      </c>
      <c r="B9" s="77" t="s">
        <v>149</v>
      </c>
      <c r="C9" s="78" t="s">
        <v>3</v>
      </c>
      <c r="D9" s="79">
        <v>1</v>
      </c>
      <c r="E9" s="80">
        <v>80508.47</v>
      </c>
      <c r="F9" s="81">
        <v>39638</v>
      </c>
      <c r="G9" s="95" t="s">
        <v>11</v>
      </c>
    </row>
    <row r="10" spans="1:16357" x14ac:dyDescent="0.25">
      <c r="A10" s="76">
        <v>7</v>
      </c>
      <c r="B10" s="77" t="s">
        <v>150</v>
      </c>
      <c r="C10" s="78" t="s">
        <v>3</v>
      </c>
      <c r="D10" s="79">
        <v>1</v>
      </c>
      <c r="E10" s="80">
        <v>90677.97</v>
      </c>
      <c r="F10" s="81">
        <v>39638</v>
      </c>
      <c r="G10" s="95" t="s">
        <v>11</v>
      </c>
    </row>
    <row r="11" spans="1:16357" x14ac:dyDescent="0.25">
      <c r="A11" s="76">
        <v>8</v>
      </c>
      <c r="B11" s="77" t="s">
        <v>151</v>
      </c>
      <c r="C11" s="78" t="s">
        <v>3</v>
      </c>
      <c r="D11" s="79">
        <v>1</v>
      </c>
      <c r="E11" s="80">
        <v>99661.02</v>
      </c>
      <c r="F11" s="81">
        <v>39093</v>
      </c>
      <c r="G11" s="95" t="s">
        <v>11</v>
      </c>
    </row>
    <row r="12" spans="1:16357" s="8" customFormat="1" ht="15" customHeight="1" thickBot="1" x14ac:dyDescent="0.25">
      <c r="A12" s="59" t="s">
        <v>198</v>
      </c>
      <c r="B12" s="60"/>
      <c r="C12" s="61"/>
      <c r="D12" s="9">
        <f>SUM(D4:D11)</f>
        <v>8</v>
      </c>
      <c r="E12" s="12">
        <f>SUM(E4:E11)</f>
        <v>1120707.97</v>
      </c>
      <c r="F12" s="10">
        <f>SUM(F4:F11)</f>
        <v>502831</v>
      </c>
      <c r="G12" s="13"/>
    </row>
    <row r="13" spans="1:16357" s="11" customFormat="1" ht="30" customHeight="1" x14ac:dyDescent="0.25">
      <c r="A13" s="72" t="s">
        <v>535</v>
      </c>
      <c r="B13" s="73"/>
      <c r="C13" s="93"/>
      <c r="D13" s="93"/>
      <c r="E13" s="93"/>
      <c r="F13" s="93"/>
      <c r="G13" s="94"/>
      <c r="H13" s="14"/>
      <c r="I13" s="14"/>
      <c r="J13" s="14"/>
      <c r="K13" s="14"/>
      <c r="L13" s="14"/>
      <c r="M13" s="14"/>
      <c r="N13" s="14"/>
      <c r="O13" s="14"/>
    </row>
    <row r="14" spans="1:16357" ht="30" x14ac:dyDescent="0.25">
      <c r="A14" s="85">
        <v>1</v>
      </c>
      <c r="B14" s="96" t="s">
        <v>152</v>
      </c>
      <c r="C14" s="78" t="s">
        <v>153</v>
      </c>
      <c r="D14" s="79">
        <v>1</v>
      </c>
      <c r="E14" s="80">
        <v>14925423.73</v>
      </c>
      <c r="F14" s="81">
        <v>6670863</v>
      </c>
      <c r="G14" s="95" t="s">
        <v>11</v>
      </c>
    </row>
    <row r="15" spans="1:16357" ht="30" x14ac:dyDescent="0.25">
      <c r="A15" s="85">
        <v>2</v>
      </c>
      <c r="B15" s="96" t="s">
        <v>172</v>
      </c>
      <c r="C15" s="78" t="s">
        <v>153</v>
      </c>
      <c r="D15" s="79">
        <v>1</v>
      </c>
      <c r="E15" s="80">
        <v>49000</v>
      </c>
      <c r="F15" s="81">
        <v>19514</v>
      </c>
      <c r="G15" s="95" t="s">
        <v>11</v>
      </c>
    </row>
    <row r="16" spans="1:16357" ht="30" x14ac:dyDescent="0.25">
      <c r="A16" s="76">
        <v>3</v>
      </c>
      <c r="B16" s="96" t="s">
        <v>154</v>
      </c>
      <c r="C16" s="78" t="s">
        <v>153</v>
      </c>
      <c r="D16" s="79">
        <v>1</v>
      </c>
      <c r="E16" s="80">
        <v>1016990.78</v>
      </c>
      <c r="F16" s="81">
        <v>207156</v>
      </c>
      <c r="G16" s="95" t="s">
        <v>11</v>
      </c>
    </row>
    <row r="17" spans="1:15" s="8" customFormat="1" ht="15" customHeight="1" thickBot="1" x14ac:dyDescent="0.25">
      <c r="A17" s="59" t="s">
        <v>198</v>
      </c>
      <c r="B17" s="60"/>
      <c r="C17" s="61"/>
      <c r="D17" s="9">
        <f>SUM(D14:D16)</f>
        <v>3</v>
      </c>
      <c r="E17" s="12">
        <f>SUM(E14:E16)</f>
        <v>15991414.51</v>
      </c>
      <c r="F17" s="10">
        <f>SUM(F14:F16)</f>
        <v>6897533</v>
      </c>
      <c r="G17" s="13"/>
    </row>
    <row r="18" spans="1:15" s="11" customFormat="1" ht="30" customHeight="1" x14ac:dyDescent="0.25">
      <c r="A18" s="72" t="s">
        <v>548</v>
      </c>
      <c r="B18" s="73"/>
      <c r="C18" s="93"/>
      <c r="D18" s="93"/>
      <c r="E18" s="93"/>
      <c r="F18" s="93"/>
      <c r="G18" s="94"/>
      <c r="H18" s="14"/>
      <c r="I18" s="14"/>
      <c r="J18" s="14"/>
      <c r="K18" s="14"/>
      <c r="L18" s="14"/>
      <c r="M18" s="14"/>
      <c r="N18" s="14"/>
      <c r="O18" s="14"/>
    </row>
    <row r="19" spans="1:15" x14ac:dyDescent="0.25">
      <c r="A19" s="85">
        <v>1</v>
      </c>
      <c r="B19" s="96" t="s">
        <v>167</v>
      </c>
      <c r="C19" s="78" t="s">
        <v>197</v>
      </c>
      <c r="D19" s="79">
        <v>1</v>
      </c>
      <c r="E19" s="80">
        <v>101686.44</v>
      </c>
      <c r="F19" s="81">
        <v>64526</v>
      </c>
      <c r="G19" s="95" t="s">
        <v>11</v>
      </c>
    </row>
    <row r="20" spans="1:15" ht="30" x14ac:dyDescent="0.25">
      <c r="A20" s="85">
        <v>2</v>
      </c>
      <c r="B20" s="96" t="s">
        <v>169</v>
      </c>
      <c r="C20" s="78" t="s">
        <v>197</v>
      </c>
      <c r="D20" s="79">
        <v>1</v>
      </c>
      <c r="E20" s="80">
        <v>55138.17</v>
      </c>
      <c r="F20" s="81">
        <v>33792</v>
      </c>
      <c r="G20" s="95" t="s">
        <v>11</v>
      </c>
    </row>
    <row r="21" spans="1:15" x14ac:dyDescent="0.25">
      <c r="A21" s="76">
        <v>3</v>
      </c>
      <c r="B21" s="77" t="s">
        <v>155</v>
      </c>
      <c r="C21" s="78" t="s">
        <v>156</v>
      </c>
      <c r="D21" s="79">
        <v>1</v>
      </c>
      <c r="E21" s="80">
        <v>94914.41</v>
      </c>
      <c r="F21" s="81">
        <v>64290</v>
      </c>
      <c r="G21" s="95" t="s">
        <v>11</v>
      </c>
    </row>
    <row r="22" spans="1:15" ht="30" x14ac:dyDescent="0.25">
      <c r="A22" s="76">
        <v>4</v>
      </c>
      <c r="B22" s="96" t="s">
        <v>163</v>
      </c>
      <c r="C22" s="78" t="s">
        <v>197</v>
      </c>
      <c r="D22" s="79">
        <v>1</v>
      </c>
      <c r="E22" s="80">
        <v>255244.01</v>
      </c>
      <c r="F22" s="81">
        <v>197897</v>
      </c>
      <c r="G22" s="95" t="s">
        <v>11</v>
      </c>
    </row>
    <row r="23" spans="1:15" x14ac:dyDescent="0.25">
      <c r="A23" s="76">
        <v>5</v>
      </c>
      <c r="B23" s="77" t="s">
        <v>157</v>
      </c>
      <c r="C23" s="78" t="s">
        <v>156</v>
      </c>
      <c r="D23" s="79">
        <v>1</v>
      </c>
      <c r="E23" s="80">
        <v>122372.88</v>
      </c>
      <c r="F23" s="81">
        <v>57153</v>
      </c>
      <c r="G23" s="95" t="s">
        <v>11</v>
      </c>
    </row>
    <row r="24" spans="1:15" x14ac:dyDescent="0.25">
      <c r="A24" s="76">
        <v>6</v>
      </c>
      <c r="B24" s="77" t="s">
        <v>159</v>
      </c>
      <c r="C24" s="78" t="s">
        <v>156</v>
      </c>
      <c r="D24" s="79">
        <v>1</v>
      </c>
      <c r="E24" s="80">
        <v>71313.56</v>
      </c>
      <c r="F24" s="80">
        <v>43775</v>
      </c>
      <c r="G24" s="95" t="s">
        <v>11</v>
      </c>
    </row>
    <row r="25" spans="1:15" s="8" customFormat="1" ht="15" customHeight="1" thickBot="1" x14ac:dyDescent="0.25">
      <c r="A25" s="59" t="s">
        <v>198</v>
      </c>
      <c r="B25" s="60"/>
      <c r="C25" s="61"/>
      <c r="D25" s="9">
        <f>SUM(D19:D24)</f>
        <v>6</v>
      </c>
      <c r="E25" s="12">
        <f>SUM(E19:E24)</f>
        <v>700669.47</v>
      </c>
      <c r="F25" s="10">
        <f>SUM(F19:F24)</f>
        <v>461433</v>
      </c>
      <c r="G25" s="13"/>
    </row>
    <row r="26" spans="1:15" s="11" customFormat="1" ht="30" customHeight="1" x14ac:dyDescent="0.25">
      <c r="A26" s="72" t="s">
        <v>549</v>
      </c>
      <c r="B26" s="73"/>
      <c r="C26" s="93"/>
      <c r="D26" s="93"/>
      <c r="E26" s="93"/>
      <c r="F26" s="93"/>
      <c r="G26" s="94"/>
      <c r="H26" s="14"/>
      <c r="I26" s="14"/>
      <c r="J26" s="14"/>
      <c r="K26" s="14"/>
      <c r="L26" s="14"/>
      <c r="M26" s="14"/>
      <c r="N26" s="14"/>
      <c r="O26" s="14"/>
    </row>
    <row r="27" spans="1:15" x14ac:dyDescent="0.25">
      <c r="A27" s="76">
        <v>1</v>
      </c>
      <c r="B27" s="96" t="s">
        <v>160</v>
      </c>
      <c r="C27" s="78" t="s">
        <v>35</v>
      </c>
      <c r="D27" s="79">
        <v>1</v>
      </c>
      <c r="E27" s="80">
        <v>538162.39</v>
      </c>
      <c r="F27" s="81">
        <v>339389</v>
      </c>
      <c r="G27" s="95" t="s">
        <v>11</v>
      </c>
    </row>
    <row r="28" spans="1:15" x14ac:dyDescent="0.25">
      <c r="A28" s="76">
        <v>2</v>
      </c>
      <c r="B28" s="96" t="s">
        <v>161</v>
      </c>
      <c r="C28" s="78" t="s">
        <v>35</v>
      </c>
      <c r="D28" s="79">
        <v>1</v>
      </c>
      <c r="E28" s="80">
        <v>466479.66</v>
      </c>
      <c r="F28" s="81">
        <v>207429</v>
      </c>
      <c r="G28" s="95" t="s">
        <v>11</v>
      </c>
    </row>
    <row r="29" spans="1:15" x14ac:dyDescent="0.25">
      <c r="A29" s="76">
        <v>3</v>
      </c>
      <c r="B29" s="96" t="s">
        <v>162</v>
      </c>
      <c r="C29" s="78" t="s">
        <v>35</v>
      </c>
      <c r="D29" s="79">
        <v>1</v>
      </c>
      <c r="E29" s="80">
        <v>296393.21999999997</v>
      </c>
      <c r="F29" s="81">
        <v>205979</v>
      </c>
      <c r="G29" s="95" t="s">
        <v>11</v>
      </c>
    </row>
    <row r="30" spans="1:15" ht="30" x14ac:dyDescent="0.25">
      <c r="A30" s="76">
        <v>4</v>
      </c>
      <c r="B30" s="77" t="s">
        <v>164</v>
      </c>
      <c r="C30" s="78" t="s">
        <v>35</v>
      </c>
      <c r="D30" s="79">
        <v>1</v>
      </c>
      <c r="E30" s="80">
        <v>454307.63</v>
      </c>
      <c r="F30" s="81">
        <v>196155</v>
      </c>
      <c r="G30" s="95" t="s">
        <v>11</v>
      </c>
    </row>
    <row r="31" spans="1:15" x14ac:dyDescent="0.25">
      <c r="A31" s="76">
        <v>5</v>
      </c>
      <c r="B31" s="77" t="s">
        <v>165</v>
      </c>
      <c r="C31" s="78" t="s">
        <v>35</v>
      </c>
      <c r="D31" s="79">
        <v>1</v>
      </c>
      <c r="E31" s="80">
        <v>150279.66</v>
      </c>
      <c r="F31" s="81">
        <v>126338</v>
      </c>
      <c r="G31" s="95" t="s">
        <v>11</v>
      </c>
    </row>
    <row r="32" spans="1:15" x14ac:dyDescent="0.25">
      <c r="A32" s="76">
        <v>6</v>
      </c>
      <c r="B32" s="96" t="s">
        <v>166</v>
      </c>
      <c r="C32" s="78" t="s">
        <v>35</v>
      </c>
      <c r="D32" s="79">
        <v>1</v>
      </c>
      <c r="E32" s="80">
        <v>123474.58</v>
      </c>
      <c r="F32" s="81">
        <v>72886</v>
      </c>
      <c r="G32" s="95" t="s">
        <v>11</v>
      </c>
    </row>
    <row r="33" spans="1:15" x14ac:dyDescent="0.25">
      <c r="A33" s="76">
        <v>7</v>
      </c>
      <c r="B33" s="77" t="s">
        <v>168</v>
      </c>
      <c r="C33" s="78" t="s">
        <v>35</v>
      </c>
      <c r="D33" s="79">
        <v>1</v>
      </c>
      <c r="E33" s="80">
        <v>41934.660000000003</v>
      </c>
      <c r="F33" s="81">
        <v>42728</v>
      </c>
      <c r="G33" s="95" t="s">
        <v>11</v>
      </c>
    </row>
    <row r="34" spans="1:15" x14ac:dyDescent="0.25">
      <c r="A34" s="76">
        <v>8</v>
      </c>
      <c r="B34" s="77" t="s">
        <v>168</v>
      </c>
      <c r="C34" s="78" t="s">
        <v>35</v>
      </c>
      <c r="D34" s="79">
        <v>1</v>
      </c>
      <c r="E34" s="80">
        <v>41934.660000000003</v>
      </c>
      <c r="F34" s="81">
        <v>42728</v>
      </c>
      <c r="G34" s="95" t="s">
        <v>11</v>
      </c>
    </row>
    <row r="35" spans="1:15" ht="30" x14ac:dyDescent="0.25">
      <c r="A35" s="76">
        <v>9</v>
      </c>
      <c r="B35" s="77" t="s">
        <v>170</v>
      </c>
      <c r="C35" s="78" t="s">
        <v>35</v>
      </c>
      <c r="D35" s="79">
        <v>1</v>
      </c>
      <c r="E35" s="80">
        <v>50422.879999999997</v>
      </c>
      <c r="F35" s="81">
        <v>24064</v>
      </c>
      <c r="G35" s="95" t="s">
        <v>11</v>
      </c>
    </row>
    <row r="36" spans="1:15" ht="30" x14ac:dyDescent="0.25">
      <c r="A36" s="76">
        <v>10</v>
      </c>
      <c r="B36" s="77" t="s">
        <v>171</v>
      </c>
      <c r="C36" s="78" t="s">
        <v>35</v>
      </c>
      <c r="D36" s="79">
        <v>1</v>
      </c>
      <c r="E36" s="80">
        <v>43016.67</v>
      </c>
      <c r="F36" s="81">
        <v>21400</v>
      </c>
      <c r="G36" s="95" t="s">
        <v>11</v>
      </c>
    </row>
    <row r="37" spans="1:15" s="8" customFormat="1" ht="15" customHeight="1" thickBot="1" x14ac:dyDescent="0.25">
      <c r="A37" s="59" t="s">
        <v>198</v>
      </c>
      <c r="B37" s="60"/>
      <c r="C37" s="61"/>
      <c r="D37" s="9">
        <f>SUM(D27:D36)</f>
        <v>10</v>
      </c>
      <c r="E37" s="12">
        <f>SUM(E27:E36)</f>
        <v>2206406.0099999998</v>
      </c>
      <c r="F37" s="10">
        <f>SUM(F27:F36)</f>
        <v>1279096</v>
      </c>
      <c r="G37" s="13"/>
    </row>
    <row r="38" spans="1:15" s="11" customFormat="1" ht="30" customHeight="1" x14ac:dyDescent="0.25">
      <c r="A38" s="72" t="s">
        <v>550</v>
      </c>
      <c r="B38" s="73"/>
      <c r="C38" s="93"/>
      <c r="D38" s="93"/>
      <c r="E38" s="93"/>
      <c r="F38" s="93"/>
      <c r="G38" s="94"/>
      <c r="H38" s="14"/>
      <c r="I38" s="14"/>
      <c r="J38" s="14"/>
      <c r="K38" s="14"/>
      <c r="L38" s="14"/>
      <c r="M38" s="14"/>
      <c r="N38" s="14"/>
      <c r="O38" s="14"/>
    </row>
    <row r="39" spans="1:15" x14ac:dyDescent="0.25">
      <c r="A39" s="76">
        <v>1</v>
      </c>
      <c r="B39" s="77" t="s">
        <v>158</v>
      </c>
      <c r="C39" s="78" t="s">
        <v>7</v>
      </c>
      <c r="D39" s="79">
        <v>1</v>
      </c>
      <c r="E39" s="80">
        <v>76186.44</v>
      </c>
      <c r="F39" s="81">
        <v>56880</v>
      </c>
      <c r="G39" s="95" t="s">
        <v>11</v>
      </c>
    </row>
    <row r="40" spans="1:15" x14ac:dyDescent="0.25">
      <c r="A40" s="76">
        <v>2</v>
      </c>
      <c r="B40" s="77" t="s">
        <v>173</v>
      </c>
      <c r="C40" s="78" t="s">
        <v>7</v>
      </c>
      <c r="D40" s="79">
        <v>1</v>
      </c>
      <c r="E40" s="80">
        <v>65127.39</v>
      </c>
      <c r="F40" s="84">
        <v>36701</v>
      </c>
      <c r="G40" s="95" t="s">
        <v>1</v>
      </c>
    </row>
    <row r="41" spans="1:15" x14ac:dyDescent="0.25">
      <c r="A41" s="76">
        <v>3</v>
      </c>
      <c r="B41" s="77" t="s">
        <v>174</v>
      </c>
      <c r="C41" s="78" t="s">
        <v>7</v>
      </c>
      <c r="D41" s="79">
        <v>1</v>
      </c>
      <c r="E41" s="80">
        <v>271186.44</v>
      </c>
      <c r="F41" s="81">
        <v>150279</v>
      </c>
      <c r="G41" s="95" t="s">
        <v>11</v>
      </c>
    </row>
    <row r="42" spans="1:15" x14ac:dyDescent="0.25">
      <c r="A42" s="76">
        <v>4</v>
      </c>
      <c r="B42" s="96" t="s">
        <v>175</v>
      </c>
      <c r="C42" s="78" t="s">
        <v>7</v>
      </c>
      <c r="D42" s="79">
        <v>1</v>
      </c>
      <c r="E42" s="80">
        <v>96380</v>
      </c>
      <c r="F42" s="81">
        <v>86363</v>
      </c>
      <c r="G42" s="95" t="s">
        <v>11</v>
      </c>
    </row>
    <row r="43" spans="1:15" x14ac:dyDescent="0.25">
      <c r="A43" s="76">
        <v>5</v>
      </c>
      <c r="B43" s="77" t="s">
        <v>176</v>
      </c>
      <c r="C43" s="78" t="s">
        <v>7</v>
      </c>
      <c r="D43" s="79">
        <v>1</v>
      </c>
      <c r="E43" s="80">
        <v>181305.76</v>
      </c>
      <c r="F43" s="81">
        <v>57401</v>
      </c>
      <c r="G43" s="95" t="s">
        <v>11</v>
      </c>
    </row>
    <row r="44" spans="1:15" ht="30" x14ac:dyDescent="0.25">
      <c r="A44" s="76">
        <v>6</v>
      </c>
      <c r="B44" s="77" t="s">
        <v>177</v>
      </c>
      <c r="C44" s="78" t="s">
        <v>7</v>
      </c>
      <c r="D44" s="79">
        <v>1</v>
      </c>
      <c r="E44" s="80">
        <v>185866.02</v>
      </c>
      <c r="F44" s="81">
        <v>55859</v>
      </c>
      <c r="G44" s="95" t="s">
        <v>11</v>
      </c>
    </row>
    <row r="45" spans="1:15" x14ac:dyDescent="0.25">
      <c r="A45" s="76">
        <v>7</v>
      </c>
      <c r="B45" s="77" t="s">
        <v>178</v>
      </c>
      <c r="C45" s="78" t="s">
        <v>7</v>
      </c>
      <c r="D45" s="79">
        <v>1</v>
      </c>
      <c r="E45" s="80">
        <v>79500</v>
      </c>
      <c r="F45" s="81">
        <v>54572</v>
      </c>
      <c r="G45" s="95" t="s">
        <v>11</v>
      </c>
    </row>
    <row r="46" spans="1:15" x14ac:dyDescent="0.25">
      <c r="A46" s="76">
        <v>8</v>
      </c>
      <c r="B46" s="77" t="s">
        <v>179</v>
      </c>
      <c r="C46" s="78" t="s">
        <v>7</v>
      </c>
      <c r="D46" s="79">
        <v>1</v>
      </c>
      <c r="E46" s="80">
        <v>134000</v>
      </c>
      <c r="F46" s="81">
        <v>53501</v>
      </c>
      <c r="G46" s="95" t="s">
        <v>11</v>
      </c>
    </row>
    <row r="47" spans="1:15" x14ac:dyDescent="0.25">
      <c r="A47" s="76">
        <v>9</v>
      </c>
      <c r="B47" s="77" t="s">
        <v>179</v>
      </c>
      <c r="C47" s="78" t="s">
        <v>7</v>
      </c>
      <c r="D47" s="79">
        <v>1</v>
      </c>
      <c r="E47" s="80">
        <v>134000</v>
      </c>
      <c r="F47" s="81">
        <v>53501</v>
      </c>
      <c r="G47" s="95" t="s">
        <v>11</v>
      </c>
    </row>
    <row r="48" spans="1:15" x14ac:dyDescent="0.25">
      <c r="A48" s="76">
        <v>10</v>
      </c>
      <c r="B48" s="77" t="s">
        <v>179</v>
      </c>
      <c r="C48" s="78" t="s">
        <v>7</v>
      </c>
      <c r="D48" s="79">
        <v>1</v>
      </c>
      <c r="E48" s="80">
        <v>131000</v>
      </c>
      <c r="F48" s="81">
        <v>53501</v>
      </c>
      <c r="G48" s="95" t="s">
        <v>11</v>
      </c>
    </row>
    <row r="49" spans="1:15" x14ac:dyDescent="0.25">
      <c r="A49" s="76">
        <v>11</v>
      </c>
      <c r="B49" s="77" t="s">
        <v>180</v>
      </c>
      <c r="C49" s="78" t="s">
        <v>7</v>
      </c>
      <c r="D49" s="79">
        <v>1</v>
      </c>
      <c r="E49" s="80">
        <v>58000</v>
      </c>
      <c r="F49" s="81">
        <v>49114</v>
      </c>
      <c r="G49" s="95" t="s">
        <v>11</v>
      </c>
    </row>
    <row r="50" spans="1:15" x14ac:dyDescent="0.25">
      <c r="A50" s="76">
        <v>12</v>
      </c>
      <c r="B50" s="77" t="s">
        <v>181</v>
      </c>
      <c r="C50" s="78" t="s">
        <v>7</v>
      </c>
      <c r="D50" s="79">
        <v>1</v>
      </c>
      <c r="E50" s="80">
        <v>88135.59</v>
      </c>
      <c r="F50" s="81">
        <v>42123</v>
      </c>
      <c r="G50" s="95" t="s">
        <v>11</v>
      </c>
    </row>
    <row r="51" spans="1:15" x14ac:dyDescent="0.25">
      <c r="A51" s="76">
        <v>13</v>
      </c>
      <c r="B51" s="77" t="s">
        <v>182</v>
      </c>
      <c r="C51" s="78" t="s">
        <v>7</v>
      </c>
      <c r="D51" s="79">
        <v>1</v>
      </c>
      <c r="E51" s="80">
        <v>77966.100000000006</v>
      </c>
      <c r="F51" s="81">
        <v>41591</v>
      </c>
      <c r="G51" s="95" t="s">
        <v>11</v>
      </c>
    </row>
    <row r="52" spans="1:15" x14ac:dyDescent="0.25">
      <c r="A52" s="76">
        <v>14</v>
      </c>
      <c r="B52" s="77" t="s">
        <v>183</v>
      </c>
      <c r="C52" s="78" t="s">
        <v>7</v>
      </c>
      <c r="D52" s="79">
        <v>1</v>
      </c>
      <c r="E52" s="80">
        <v>82000</v>
      </c>
      <c r="F52" s="81">
        <v>39638</v>
      </c>
      <c r="G52" s="95" t="s">
        <v>11</v>
      </c>
    </row>
    <row r="53" spans="1:15" x14ac:dyDescent="0.25">
      <c r="A53" s="76">
        <v>15</v>
      </c>
      <c r="B53" s="77" t="s">
        <v>183</v>
      </c>
      <c r="C53" s="78" t="s">
        <v>7</v>
      </c>
      <c r="D53" s="79">
        <v>1</v>
      </c>
      <c r="E53" s="80">
        <v>79661.02</v>
      </c>
      <c r="F53" s="81">
        <v>39638</v>
      </c>
      <c r="G53" s="95" t="s">
        <v>11</v>
      </c>
    </row>
    <row r="54" spans="1:15" x14ac:dyDescent="0.25">
      <c r="A54" s="76">
        <v>16</v>
      </c>
      <c r="B54" s="77" t="s">
        <v>184</v>
      </c>
      <c r="C54" s="78" t="s">
        <v>7</v>
      </c>
      <c r="D54" s="79">
        <v>1</v>
      </c>
      <c r="E54" s="80">
        <v>79661.009999999995</v>
      </c>
      <c r="F54" s="81">
        <v>39638</v>
      </c>
      <c r="G54" s="95" t="s">
        <v>11</v>
      </c>
    </row>
    <row r="55" spans="1:15" x14ac:dyDescent="0.25">
      <c r="A55" s="76">
        <v>17</v>
      </c>
      <c r="B55" s="77" t="s">
        <v>185</v>
      </c>
      <c r="C55" s="78" t="s">
        <v>7</v>
      </c>
      <c r="D55" s="79">
        <v>1</v>
      </c>
      <c r="E55" s="80">
        <v>80508.47</v>
      </c>
      <c r="F55" s="81">
        <v>39638</v>
      </c>
      <c r="G55" s="95" t="s">
        <v>11</v>
      </c>
    </row>
    <row r="56" spans="1:15" x14ac:dyDescent="0.25">
      <c r="A56" s="76">
        <v>18</v>
      </c>
      <c r="B56" s="77" t="s">
        <v>185</v>
      </c>
      <c r="C56" s="78" t="s">
        <v>7</v>
      </c>
      <c r="D56" s="79">
        <v>1</v>
      </c>
      <c r="E56" s="80">
        <v>80508.479999999996</v>
      </c>
      <c r="F56" s="81">
        <v>39638</v>
      </c>
      <c r="G56" s="95" t="s">
        <v>11</v>
      </c>
    </row>
    <row r="57" spans="1:15" x14ac:dyDescent="0.25">
      <c r="A57" s="76">
        <v>19</v>
      </c>
      <c r="B57" s="77" t="s">
        <v>185</v>
      </c>
      <c r="C57" s="78" t="s">
        <v>7</v>
      </c>
      <c r="D57" s="79">
        <v>1</v>
      </c>
      <c r="E57" s="80">
        <v>80508.47</v>
      </c>
      <c r="F57" s="81">
        <v>39638</v>
      </c>
      <c r="G57" s="95" t="s">
        <v>11</v>
      </c>
    </row>
    <row r="58" spans="1:15" x14ac:dyDescent="0.25">
      <c r="A58" s="76">
        <v>20</v>
      </c>
      <c r="B58" s="77" t="s">
        <v>186</v>
      </c>
      <c r="C58" s="78" t="s">
        <v>7</v>
      </c>
      <c r="D58" s="79">
        <v>1</v>
      </c>
      <c r="E58" s="80">
        <v>83898.31</v>
      </c>
      <c r="F58" s="81">
        <v>36830</v>
      </c>
      <c r="G58" s="95" t="s">
        <v>11</v>
      </c>
    </row>
    <row r="59" spans="1:15" x14ac:dyDescent="0.25">
      <c r="A59" s="76">
        <v>21</v>
      </c>
      <c r="B59" s="77" t="s">
        <v>187</v>
      </c>
      <c r="C59" s="78" t="s">
        <v>7</v>
      </c>
      <c r="D59" s="79">
        <v>1</v>
      </c>
      <c r="E59" s="80">
        <v>77000</v>
      </c>
      <c r="F59" s="81">
        <v>32721</v>
      </c>
      <c r="G59" s="95" t="s">
        <v>11</v>
      </c>
    </row>
    <row r="60" spans="1:15" s="8" customFormat="1" ht="15" customHeight="1" thickBot="1" x14ac:dyDescent="0.25">
      <c r="A60" s="59" t="s">
        <v>198</v>
      </c>
      <c r="B60" s="60"/>
      <c r="C60" s="61"/>
      <c r="D60" s="9">
        <f>SUM(D39:D59)</f>
        <v>21</v>
      </c>
      <c r="E60" s="12">
        <f>SUM(E39:E59)</f>
        <v>2222399.5</v>
      </c>
      <c r="F60" s="10">
        <f>SUM(F39:F59)</f>
        <v>1098765</v>
      </c>
      <c r="G60" s="13"/>
    </row>
    <row r="61" spans="1:15" s="11" customFormat="1" ht="30" customHeight="1" x14ac:dyDescent="0.25">
      <c r="A61" s="72" t="s">
        <v>551</v>
      </c>
      <c r="B61" s="73"/>
      <c r="C61" s="93"/>
      <c r="D61" s="93"/>
      <c r="E61" s="93"/>
      <c r="F61" s="93"/>
      <c r="G61" s="94"/>
      <c r="H61" s="14"/>
      <c r="I61" s="14"/>
      <c r="J61" s="14"/>
      <c r="K61" s="14"/>
      <c r="L61" s="14"/>
      <c r="M61" s="14"/>
      <c r="N61" s="14"/>
      <c r="O61" s="14"/>
    </row>
    <row r="62" spans="1:15" x14ac:dyDescent="0.25">
      <c r="A62" s="78">
        <v>1</v>
      </c>
      <c r="B62" s="77" t="s">
        <v>193</v>
      </c>
      <c r="C62" s="78" t="s">
        <v>7</v>
      </c>
      <c r="D62" s="79">
        <v>1</v>
      </c>
      <c r="E62" s="80">
        <v>423728.81</v>
      </c>
      <c r="F62" s="81">
        <v>242295</v>
      </c>
      <c r="G62" s="95" t="s">
        <v>11</v>
      </c>
    </row>
    <row r="63" spans="1:15" x14ac:dyDescent="0.25">
      <c r="A63" s="78">
        <v>2</v>
      </c>
      <c r="B63" s="77" t="s">
        <v>194</v>
      </c>
      <c r="C63" s="78" t="s">
        <v>7</v>
      </c>
      <c r="D63" s="79">
        <v>1</v>
      </c>
      <c r="E63" s="80">
        <v>423728.81</v>
      </c>
      <c r="F63" s="81">
        <v>242295</v>
      </c>
      <c r="G63" s="95" t="s">
        <v>11</v>
      </c>
    </row>
    <row r="64" spans="1:15" x14ac:dyDescent="0.25">
      <c r="A64" s="78">
        <v>3</v>
      </c>
      <c r="B64" s="77" t="s">
        <v>195</v>
      </c>
      <c r="C64" s="78" t="s">
        <v>7</v>
      </c>
      <c r="D64" s="79">
        <v>1</v>
      </c>
      <c r="E64" s="80">
        <v>423728.81</v>
      </c>
      <c r="F64" s="81">
        <v>242295</v>
      </c>
      <c r="G64" s="95" t="s">
        <v>11</v>
      </c>
    </row>
    <row r="65" spans="1:15" s="8" customFormat="1" ht="15" customHeight="1" thickBot="1" x14ac:dyDescent="0.25">
      <c r="A65" s="59" t="s">
        <v>198</v>
      </c>
      <c r="B65" s="60"/>
      <c r="C65" s="61"/>
      <c r="D65" s="9">
        <f>SUM(D62:D64)</f>
        <v>3</v>
      </c>
      <c r="E65" s="12">
        <f>SUM(E62:E64)</f>
        <v>1271186.43</v>
      </c>
      <c r="F65" s="10">
        <f>SUM(F62:F64)</f>
        <v>726885</v>
      </c>
      <c r="G65" s="13"/>
    </row>
    <row r="66" spans="1:15" s="11" customFormat="1" ht="30" customHeight="1" x14ac:dyDescent="0.25">
      <c r="A66" s="72" t="s">
        <v>552</v>
      </c>
      <c r="B66" s="73"/>
      <c r="C66" s="93"/>
      <c r="D66" s="93"/>
      <c r="E66" s="93"/>
      <c r="F66" s="93"/>
      <c r="G66" s="94"/>
      <c r="H66" s="14"/>
      <c r="I66" s="14"/>
      <c r="J66" s="14"/>
      <c r="K66" s="14"/>
      <c r="L66" s="14"/>
      <c r="M66" s="14"/>
      <c r="N66" s="14"/>
      <c r="O66" s="14"/>
    </row>
    <row r="67" spans="1:15" x14ac:dyDescent="0.25">
      <c r="A67" s="76">
        <v>1</v>
      </c>
      <c r="B67" s="77" t="s">
        <v>188</v>
      </c>
      <c r="C67" s="78" t="s">
        <v>6</v>
      </c>
      <c r="D67" s="79">
        <v>1</v>
      </c>
      <c r="E67" s="80">
        <v>2191525.42</v>
      </c>
      <c r="F67" s="81">
        <v>1314419</v>
      </c>
      <c r="G67" s="95" t="s">
        <v>11</v>
      </c>
    </row>
    <row r="68" spans="1:15" x14ac:dyDescent="0.25">
      <c r="A68" s="76">
        <v>2</v>
      </c>
      <c r="B68" s="77" t="s">
        <v>189</v>
      </c>
      <c r="C68" s="78" t="s">
        <v>6</v>
      </c>
      <c r="D68" s="79">
        <v>1</v>
      </c>
      <c r="E68" s="80">
        <v>96380</v>
      </c>
      <c r="F68" s="81">
        <v>83725</v>
      </c>
      <c r="G68" s="95" t="s">
        <v>11</v>
      </c>
    </row>
    <row r="69" spans="1:15" x14ac:dyDescent="0.25">
      <c r="A69" s="76">
        <v>3</v>
      </c>
      <c r="B69" s="77" t="s">
        <v>189</v>
      </c>
      <c r="C69" s="78" t="s">
        <v>6</v>
      </c>
      <c r="D69" s="79">
        <v>1</v>
      </c>
      <c r="E69" s="80">
        <v>96380</v>
      </c>
      <c r="F69" s="81">
        <v>83725</v>
      </c>
      <c r="G69" s="95" t="s">
        <v>11</v>
      </c>
    </row>
    <row r="70" spans="1:15" x14ac:dyDescent="0.25">
      <c r="A70" s="76">
        <v>4</v>
      </c>
      <c r="B70" s="77" t="s">
        <v>190</v>
      </c>
      <c r="C70" s="78" t="s">
        <v>6</v>
      </c>
      <c r="D70" s="79">
        <v>1</v>
      </c>
      <c r="E70" s="80">
        <v>153667.03</v>
      </c>
      <c r="F70" s="81">
        <v>62030</v>
      </c>
      <c r="G70" s="95" t="s">
        <v>11</v>
      </c>
    </row>
    <row r="71" spans="1:15" x14ac:dyDescent="0.25">
      <c r="A71" s="76">
        <v>5</v>
      </c>
      <c r="B71" s="77" t="s">
        <v>191</v>
      </c>
      <c r="C71" s="78" t="s">
        <v>6</v>
      </c>
      <c r="D71" s="79">
        <v>1</v>
      </c>
      <c r="E71" s="80">
        <v>181305.77</v>
      </c>
      <c r="F71" s="81">
        <v>57401</v>
      </c>
      <c r="G71" s="95" t="s">
        <v>11</v>
      </c>
    </row>
    <row r="72" spans="1:15" x14ac:dyDescent="0.25">
      <c r="A72" s="76">
        <v>6</v>
      </c>
      <c r="B72" s="77" t="s">
        <v>192</v>
      </c>
      <c r="C72" s="78" t="s">
        <v>6</v>
      </c>
      <c r="D72" s="79">
        <v>1</v>
      </c>
      <c r="E72" s="80">
        <v>152371.42000000001</v>
      </c>
      <c r="F72" s="81">
        <v>50374</v>
      </c>
      <c r="G72" s="95" t="s">
        <v>11</v>
      </c>
    </row>
    <row r="73" spans="1:15" s="8" customFormat="1" ht="15" customHeight="1" thickBot="1" x14ac:dyDescent="0.25">
      <c r="A73" s="59" t="s">
        <v>198</v>
      </c>
      <c r="B73" s="60"/>
      <c r="C73" s="61"/>
      <c r="D73" s="9">
        <f>SUM(D67:D72)</f>
        <v>6</v>
      </c>
      <c r="E73" s="12">
        <f>SUM(E67:E72)</f>
        <v>2871629.6399999997</v>
      </c>
      <c r="F73" s="10">
        <f>SUM(F67:F72)</f>
        <v>1651674</v>
      </c>
      <c r="G73" s="13"/>
    </row>
  </sheetData>
  <mergeCells count="15">
    <mergeCell ref="A73:C73"/>
    <mergeCell ref="A3:B3"/>
    <mergeCell ref="A1:G1"/>
    <mergeCell ref="A13:B13"/>
    <mergeCell ref="A18:B18"/>
    <mergeCell ref="A26:B26"/>
    <mergeCell ref="A38:B38"/>
    <mergeCell ref="A66:B66"/>
    <mergeCell ref="A12:C12"/>
    <mergeCell ref="A17:C17"/>
    <mergeCell ref="A25:C25"/>
    <mergeCell ref="A37:C37"/>
    <mergeCell ref="A65:C65"/>
    <mergeCell ref="A61:B61"/>
    <mergeCell ref="A60:C60"/>
  </mergeCells>
  <pageMargins left="0.7" right="0.7" top="0.75" bottom="0.75" header="0.3" footer="0.3"/>
  <pageSetup paperSize="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93E6D-F95F-6D47-9435-3538A7A45E60}">
  <sheetPr>
    <pageSetUpPr fitToPage="1"/>
  </sheetPr>
  <dimension ref="A1:I221"/>
  <sheetViews>
    <sheetView view="pageBreakPreview" zoomScale="87" zoomScaleNormal="70" zoomScaleSheetLayoutView="55" workbookViewId="0">
      <selection activeCell="M10" sqref="M10"/>
    </sheetView>
  </sheetViews>
  <sheetFormatPr defaultColWidth="8.85546875" defaultRowHeight="15" x14ac:dyDescent="0.25"/>
  <cols>
    <col min="1" max="1" width="9" bestFit="1" customWidth="1"/>
    <col min="2" max="2" width="35.28515625" customWidth="1"/>
    <col min="3" max="4" width="16.85546875" customWidth="1"/>
    <col min="5" max="5" width="16" style="32" customWidth="1"/>
    <col min="6" max="6" width="20.140625" style="31" bestFit="1" customWidth="1"/>
    <col min="7" max="7" width="22.140625" style="32" customWidth="1"/>
    <col min="8" max="8" width="20" customWidth="1"/>
    <col min="9" max="9" width="12.42578125" bestFit="1" customWidth="1"/>
  </cols>
  <sheetData>
    <row r="1" spans="1:9" s="33" customFormat="1" ht="25.5" x14ac:dyDescent="0.35">
      <c r="A1" s="97" t="s">
        <v>521</v>
      </c>
      <c r="B1" s="97"/>
      <c r="C1" s="97"/>
      <c r="D1" s="97"/>
      <c r="E1" s="97"/>
      <c r="F1" s="97"/>
      <c r="G1" s="97"/>
      <c r="H1" s="98"/>
    </row>
    <row r="2" spans="1:9" s="34" customFormat="1" ht="47.25" x14ac:dyDescent="0.2">
      <c r="A2" s="69" t="s">
        <v>15</v>
      </c>
      <c r="B2" s="69" t="s">
        <v>519</v>
      </c>
      <c r="C2" s="69" t="s">
        <v>212</v>
      </c>
      <c r="D2" s="69" t="s">
        <v>202</v>
      </c>
      <c r="E2" s="99" t="s">
        <v>213</v>
      </c>
      <c r="F2" s="70" t="s">
        <v>206</v>
      </c>
      <c r="G2" s="99" t="s">
        <v>205</v>
      </c>
      <c r="H2" s="69" t="s">
        <v>19</v>
      </c>
    </row>
    <row r="3" spans="1:9" s="35" customFormat="1" ht="30" customHeight="1" x14ac:dyDescent="0.25">
      <c r="A3" s="100" t="s">
        <v>557</v>
      </c>
      <c r="B3" s="100"/>
      <c r="C3" s="100"/>
      <c r="D3" s="100"/>
      <c r="E3" s="100"/>
      <c r="F3" s="100"/>
      <c r="G3" s="100"/>
      <c r="H3" s="100"/>
    </row>
    <row r="4" spans="1:9" s="33" customFormat="1" ht="45" x14ac:dyDescent="0.25">
      <c r="A4" s="36">
        <v>1</v>
      </c>
      <c r="B4" s="37" t="s">
        <v>214</v>
      </c>
      <c r="C4" s="30" t="s">
        <v>215</v>
      </c>
      <c r="D4" s="30" t="s">
        <v>197</v>
      </c>
      <c r="E4" s="38">
        <v>83</v>
      </c>
      <c r="F4" s="39">
        <v>1090254.22</v>
      </c>
      <c r="G4" s="39">
        <v>432361</v>
      </c>
      <c r="H4" s="40" t="s">
        <v>11</v>
      </c>
      <c r="I4" s="41"/>
    </row>
    <row r="5" spans="1:9" s="33" customFormat="1" ht="30" x14ac:dyDescent="0.25">
      <c r="A5" s="36">
        <v>2</v>
      </c>
      <c r="B5" s="37" t="s">
        <v>216</v>
      </c>
      <c r="C5" s="30" t="s">
        <v>217</v>
      </c>
      <c r="D5" s="30" t="s">
        <v>197</v>
      </c>
      <c r="E5" s="38">
        <v>42</v>
      </c>
      <c r="F5" s="39">
        <v>302945.76</v>
      </c>
      <c r="G5" s="39">
        <v>141120</v>
      </c>
      <c r="H5" s="40" t="s">
        <v>11</v>
      </c>
    </row>
    <row r="6" spans="1:9" s="33" customFormat="1" ht="30" x14ac:dyDescent="0.25">
      <c r="A6" s="36">
        <v>3</v>
      </c>
      <c r="B6" s="42" t="s">
        <v>218</v>
      </c>
      <c r="C6" s="43" t="s">
        <v>219</v>
      </c>
      <c r="D6" s="30" t="s">
        <v>197</v>
      </c>
      <c r="E6" s="44">
        <v>53</v>
      </c>
      <c r="F6" s="45">
        <v>266782.64</v>
      </c>
      <c r="G6" s="39">
        <v>115673</v>
      </c>
      <c r="H6" s="40" t="s">
        <v>11</v>
      </c>
    </row>
    <row r="7" spans="1:9" s="33" customFormat="1" ht="30" x14ac:dyDescent="0.25">
      <c r="A7" s="36">
        <v>4</v>
      </c>
      <c r="B7" s="37" t="s">
        <v>220</v>
      </c>
      <c r="C7" s="30" t="s">
        <v>221</v>
      </c>
      <c r="D7" s="30" t="s">
        <v>197</v>
      </c>
      <c r="E7" s="38">
        <v>73</v>
      </c>
      <c r="F7" s="39">
        <v>196170.63</v>
      </c>
      <c r="G7" s="39">
        <v>98428</v>
      </c>
      <c r="H7" s="40" t="s">
        <v>11</v>
      </c>
    </row>
    <row r="8" spans="1:9" s="33" customFormat="1" ht="30" x14ac:dyDescent="0.25">
      <c r="A8" s="36">
        <v>5</v>
      </c>
      <c r="B8" s="42" t="s">
        <v>222</v>
      </c>
      <c r="C8" s="43" t="s">
        <v>223</v>
      </c>
      <c r="D8" s="30" t="s">
        <v>197</v>
      </c>
      <c r="E8" s="44">
        <v>10</v>
      </c>
      <c r="F8" s="45">
        <v>136147.88</v>
      </c>
      <c r="G8" s="39">
        <v>94517</v>
      </c>
      <c r="H8" s="40" t="s">
        <v>11</v>
      </c>
    </row>
    <row r="9" spans="1:9" s="33" customFormat="1" ht="60" x14ac:dyDescent="0.25">
      <c r="A9" s="36">
        <v>6</v>
      </c>
      <c r="B9" s="37" t="s">
        <v>224</v>
      </c>
      <c r="C9" s="30" t="s">
        <v>225</v>
      </c>
      <c r="D9" s="30" t="s">
        <v>197</v>
      </c>
      <c r="E9" s="38">
        <v>15</v>
      </c>
      <c r="F9" s="39">
        <v>185488.5</v>
      </c>
      <c r="G9" s="39">
        <v>71788</v>
      </c>
      <c r="H9" s="40" t="s">
        <v>11</v>
      </c>
    </row>
    <row r="10" spans="1:9" s="33" customFormat="1" ht="30" x14ac:dyDescent="0.25">
      <c r="A10" s="36">
        <v>7</v>
      </c>
      <c r="B10" s="37" t="s">
        <v>226</v>
      </c>
      <c r="C10" s="30" t="s">
        <v>227</v>
      </c>
      <c r="D10" s="30" t="s">
        <v>197</v>
      </c>
      <c r="E10" s="38">
        <v>1</v>
      </c>
      <c r="F10" s="39">
        <v>78041.63</v>
      </c>
      <c r="G10" s="39">
        <v>70000</v>
      </c>
      <c r="H10" s="40" t="s">
        <v>11</v>
      </c>
    </row>
    <row r="11" spans="1:9" s="33" customFormat="1" ht="30" x14ac:dyDescent="0.25">
      <c r="A11" s="36">
        <v>8</v>
      </c>
      <c r="B11" s="37" t="s">
        <v>228</v>
      </c>
      <c r="C11" s="30" t="s">
        <v>229</v>
      </c>
      <c r="D11" s="30" t="s">
        <v>197</v>
      </c>
      <c r="E11" s="38">
        <v>23</v>
      </c>
      <c r="F11" s="39">
        <v>157088.13</v>
      </c>
      <c r="G11" s="39">
        <v>68559</v>
      </c>
      <c r="H11" s="40" t="s">
        <v>11</v>
      </c>
    </row>
    <row r="12" spans="1:9" s="33" customFormat="1" ht="30" x14ac:dyDescent="0.25">
      <c r="A12" s="36">
        <v>9</v>
      </c>
      <c r="B12" s="42" t="s">
        <v>230</v>
      </c>
      <c r="C12" s="43" t="s">
        <v>231</v>
      </c>
      <c r="D12" s="30" t="s">
        <v>197</v>
      </c>
      <c r="E12" s="44">
        <v>7</v>
      </c>
      <c r="F12" s="45">
        <v>97525.42</v>
      </c>
      <c r="G12" s="39">
        <v>60264</v>
      </c>
      <c r="H12" s="40" t="s">
        <v>11</v>
      </c>
    </row>
    <row r="13" spans="1:9" s="33" customFormat="1" ht="30" x14ac:dyDescent="0.25">
      <c r="A13" s="36">
        <v>10</v>
      </c>
      <c r="B13" s="42" t="s">
        <v>232</v>
      </c>
      <c r="C13" s="43" t="s">
        <v>233</v>
      </c>
      <c r="D13" s="30" t="s">
        <v>197</v>
      </c>
      <c r="E13" s="44">
        <v>8</v>
      </c>
      <c r="F13" s="45">
        <v>98169.49</v>
      </c>
      <c r="G13" s="39">
        <v>60147</v>
      </c>
      <c r="H13" s="40" t="s">
        <v>11</v>
      </c>
    </row>
    <row r="14" spans="1:9" s="33" customFormat="1" ht="30" x14ac:dyDescent="0.25">
      <c r="A14" s="36">
        <v>11</v>
      </c>
      <c r="B14" s="42" t="s">
        <v>234</v>
      </c>
      <c r="C14" s="43" t="s">
        <v>235</v>
      </c>
      <c r="D14" s="30" t="s">
        <v>197</v>
      </c>
      <c r="E14" s="44">
        <v>19</v>
      </c>
      <c r="F14" s="45">
        <v>83773.09</v>
      </c>
      <c r="G14" s="39">
        <v>58156</v>
      </c>
      <c r="H14" s="40" t="s">
        <v>11</v>
      </c>
    </row>
    <row r="15" spans="1:9" s="33" customFormat="1" ht="30" x14ac:dyDescent="0.25">
      <c r="A15" s="36">
        <v>12</v>
      </c>
      <c r="B15" s="42" t="s">
        <v>236</v>
      </c>
      <c r="C15" s="43" t="s">
        <v>237</v>
      </c>
      <c r="D15" s="30" t="s">
        <v>197</v>
      </c>
      <c r="E15" s="44">
        <v>9</v>
      </c>
      <c r="F15" s="45">
        <v>83721.39</v>
      </c>
      <c r="G15" s="39">
        <v>48015</v>
      </c>
      <c r="H15" s="40" t="s">
        <v>11</v>
      </c>
    </row>
    <row r="16" spans="1:9" s="33" customFormat="1" ht="30" x14ac:dyDescent="0.25">
      <c r="A16" s="36">
        <v>13</v>
      </c>
      <c r="B16" s="42" t="s">
        <v>238</v>
      </c>
      <c r="C16" s="43" t="s">
        <v>239</v>
      </c>
      <c r="D16" s="30" t="s">
        <v>197</v>
      </c>
      <c r="E16" s="44">
        <v>11</v>
      </c>
      <c r="F16" s="45">
        <v>88792.37</v>
      </c>
      <c r="G16" s="39">
        <v>43542</v>
      </c>
      <c r="H16" s="40" t="s">
        <v>11</v>
      </c>
    </row>
    <row r="17" spans="1:8" s="33" customFormat="1" ht="30" x14ac:dyDescent="0.25">
      <c r="A17" s="36">
        <v>14</v>
      </c>
      <c r="B17" s="42" t="s">
        <v>240</v>
      </c>
      <c r="C17" s="43" t="s">
        <v>241</v>
      </c>
      <c r="D17" s="30" t="s">
        <v>197</v>
      </c>
      <c r="E17" s="44">
        <v>8</v>
      </c>
      <c r="F17" s="45">
        <v>51559.32</v>
      </c>
      <c r="G17" s="39">
        <v>41220</v>
      </c>
      <c r="H17" s="40" t="s">
        <v>11</v>
      </c>
    </row>
    <row r="18" spans="1:8" s="33" customFormat="1" ht="30" x14ac:dyDescent="0.25">
      <c r="A18" s="36">
        <v>15</v>
      </c>
      <c r="B18" s="42" t="s">
        <v>242</v>
      </c>
      <c r="C18" s="43" t="s">
        <v>243</v>
      </c>
      <c r="D18" s="30" t="s">
        <v>197</v>
      </c>
      <c r="E18" s="44">
        <v>5</v>
      </c>
      <c r="F18" s="45">
        <v>66355.929999999993</v>
      </c>
      <c r="G18" s="39">
        <v>40688</v>
      </c>
      <c r="H18" s="40" t="s">
        <v>11</v>
      </c>
    </row>
    <row r="19" spans="1:8" s="33" customFormat="1" ht="30" x14ac:dyDescent="0.25">
      <c r="A19" s="36">
        <v>16</v>
      </c>
      <c r="B19" s="42" t="s">
        <v>244</v>
      </c>
      <c r="C19" s="43" t="s">
        <v>245</v>
      </c>
      <c r="D19" s="30" t="s">
        <v>197</v>
      </c>
      <c r="E19" s="44">
        <v>21</v>
      </c>
      <c r="F19" s="45">
        <v>62253.59</v>
      </c>
      <c r="G19" s="39">
        <v>40058</v>
      </c>
      <c r="H19" s="40" t="s">
        <v>11</v>
      </c>
    </row>
    <row r="20" spans="1:8" s="33" customFormat="1" ht="45" x14ac:dyDescent="0.25">
      <c r="A20" s="36">
        <v>17</v>
      </c>
      <c r="B20" s="37" t="s">
        <v>246</v>
      </c>
      <c r="C20" s="30" t="s">
        <v>247</v>
      </c>
      <c r="D20" s="30" t="s">
        <v>197</v>
      </c>
      <c r="E20" s="38">
        <v>5</v>
      </c>
      <c r="F20" s="39">
        <v>81567.8</v>
      </c>
      <c r="G20" s="39">
        <v>39950</v>
      </c>
      <c r="H20" s="40" t="s">
        <v>11</v>
      </c>
    </row>
    <row r="21" spans="1:8" s="33" customFormat="1" ht="30" x14ac:dyDescent="0.25">
      <c r="A21" s="36">
        <v>18</v>
      </c>
      <c r="B21" s="37" t="s">
        <v>248</v>
      </c>
      <c r="C21" s="30" t="s">
        <v>249</v>
      </c>
      <c r="D21" s="30" t="s">
        <v>197</v>
      </c>
      <c r="E21" s="38">
        <v>4</v>
      </c>
      <c r="F21" s="39">
        <v>111989.83</v>
      </c>
      <c r="G21" s="39">
        <v>35777</v>
      </c>
      <c r="H21" s="40" t="s">
        <v>11</v>
      </c>
    </row>
    <row r="22" spans="1:8" s="33" customFormat="1" ht="30" x14ac:dyDescent="0.25">
      <c r="A22" s="36">
        <v>19</v>
      </c>
      <c r="B22" s="42" t="s">
        <v>250</v>
      </c>
      <c r="C22" s="43" t="s">
        <v>251</v>
      </c>
      <c r="D22" s="30" t="s">
        <v>197</v>
      </c>
      <c r="E22" s="44">
        <v>24</v>
      </c>
      <c r="F22" s="45">
        <v>73098.720000000001</v>
      </c>
      <c r="G22" s="39">
        <v>32920</v>
      </c>
      <c r="H22" s="40" t="s">
        <v>11</v>
      </c>
    </row>
    <row r="23" spans="1:8" s="33" customFormat="1" ht="30" x14ac:dyDescent="0.25">
      <c r="A23" s="36">
        <v>20</v>
      </c>
      <c r="B23" s="37" t="s">
        <v>252</v>
      </c>
      <c r="C23" s="30" t="s">
        <v>253</v>
      </c>
      <c r="D23" s="30" t="s">
        <v>197</v>
      </c>
      <c r="E23" s="38">
        <v>4</v>
      </c>
      <c r="F23" s="39">
        <v>137813.56</v>
      </c>
      <c r="G23" s="39">
        <v>31313</v>
      </c>
      <c r="H23" s="40" t="s">
        <v>11</v>
      </c>
    </row>
    <row r="24" spans="1:8" s="33" customFormat="1" ht="30" x14ac:dyDescent="0.25">
      <c r="A24" s="36">
        <v>21</v>
      </c>
      <c r="B24" s="42" t="s">
        <v>254</v>
      </c>
      <c r="C24" s="43" t="s">
        <v>255</v>
      </c>
      <c r="D24" s="30" t="s">
        <v>197</v>
      </c>
      <c r="E24" s="44">
        <v>4</v>
      </c>
      <c r="F24" s="45">
        <v>49118.64</v>
      </c>
      <c r="G24" s="39">
        <v>30117</v>
      </c>
      <c r="H24" s="40" t="s">
        <v>11</v>
      </c>
    </row>
    <row r="25" spans="1:8" s="33" customFormat="1" ht="30" x14ac:dyDescent="0.25">
      <c r="A25" s="36">
        <v>22</v>
      </c>
      <c r="B25" s="42" t="s">
        <v>256</v>
      </c>
      <c r="C25" s="43" t="s">
        <v>257</v>
      </c>
      <c r="D25" s="30" t="s">
        <v>197</v>
      </c>
      <c r="E25" s="44">
        <v>11</v>
      </c>
      <c r="F25" s="45">
        <v>35649.47</v>
      </c>
      <c r="G25" s="39">
        <v>28958</v>
      </c>
      <c r="H25" s="40" t="s">
        <v>11</v>
      </c>
    </row>
    <row r="26" spans="1:8" s="33" customFormat="1" ht="30" x14ac:dyDescent="0.25">
      <c r="A26" s="36">
        <v>23</v>
      </c>
      <c r="B26" s="42" t="s">
        <v>258</v>
      </c>
      <c r="C26" s="43" t="s">
        <v>259</v>
      </c>
      <c r="D26" s="30" t="s">
        <v>197</v>
      </c>
      <c r="E26" s="44">
        <v>21</v>
      </c>
      <c r="F26" s="45">
        <v>92467.8</v>
      </c>
      <c r="G26" s="39">
        <v>28333</v>
      </c>
      <c r="H26" s="40" t="s">
        <v>11</v>
      </c>
    </row>
    <row r="27" spans="1:8" s="33" customFormat="1" ht="30" x14ac:dyDescent="0.25">
      <c r="A27" s="36">
        <v>24</v>
      </c>
      <c r="B27" s="42" t="s">
        <v>260</v>
      </c>
      <c r="C27" s="43" t="s">
        <v>261</v>
      </c>
      <c r="D27" s="30" t="s">
        <v>197</v>
      </c>
      <c r="E27" s="44">
        <v>14</v>
      </c>
      <c r="F27" s="45">
        <v>56872.88</v>
      </c>
      <c r="G27" s="39">
        <v>27767</v>
      </c>
      <c r="H27" s="40" t="s">
        <v>11</v>
      </c>
    </row>
    <row r="28" spans="1:8" s="33" customFormat="1" ht="30" x14ac:dyDescent="0.25">
      <c r="A28" s="36">
        <v>25</v>
      </c>
      <c r="B28" s="42" t="s">
        <v>262</v>
      </c>
      <c r="C28" s="43" t="s">
        <v>263</v>
      </c>
      <c r="D28" s="30" t="s">
        <v>197</v>
      </c>
      <c r="E28" s="44">
        <v>1</v>
      </c>
      <c r="F28" s="45">
        <v>38049.15</v>
      </c>
      <c r="G28" s="39">
        <v>26996</v>
      </c>
      <c r="H28" s="40" t="s">
        <v>11</v>
      </c>
    </row>
    <row r="29" spans="1:8" s="33" customFormat="1" ht="30" x14ac:dyDescent="0.25">
      <c r="A29" s="36">
        <v>26</v>
      </c>
      <c r="B29" s="42" t="s">
        <v>264</v>
      </c>
      <c r="C29" s="43" t="s">
        <v>265</v>
      </c>
      <c r="D29" s="30" t="s">
        <v>197</v>
      </c>
      <c r="E29" s="44">
        <v>9</v>
      </c>
      <c r="F29" s="45">
        <v>34392.379999999997</v>
      </c>
      <c r="G29" s="39">
        <v>25733</v>
      </c>
      <c r="H29" s="40" t="s">
        <v>11</v>
      </c>
    </row>
    <row r="30" spans="1:8" s="33" customFormat="1" ht="30" x14ac:dyDescent="0.25">
      <c r="A30" s="36">
        <v>27</v>
      </c>
      <c r="B30" s="42" t="s">
        <v>266</v>
      </c>
      <c r="C30" s="43" t="s">
        <v>267</v>
      </c>
      <c r="D30" s="30" t="s">
        <v>197</v>
      </c>
      <c r="E30" s="44">
        <v>2</v>
      </c>
      <c r="F30" s="45">
        <v>70100</v>
      </c>
      <c r="G30" s="39">
        <v>25300</v>
      </c>
      <c r="H30" s="40" t="s">
        <v>11</v>
      </c>
    </row>
    <row r="31" spans="1:8" s="33" customFormat="1" ht="45" x14ac:dyDescent="0.25">
      <c r="A31" s="36">
        <v>28</v>
      </c>
      <c r="B31" s="37" t="s">
        <v>268</v>
      </c>
      <c r="C31" s="30" t="s">
        <v>269</v>
      </c>
      <c r="D31" s="30" t="s">
        <v>197</v>
      </c>
      <c r="E31" s="38">
        <v>1</v>
      </c>
      <c r="F31" s="39">
        <v>39643.5</v>
      </c>
      <c r="G31" s="39">
        <v>23743</v>
      </c>
      <c r="H31" s="40" t="s">
        <v>11</v>
      </c>
    </row>
    <row r="32" spans="1:8" s="33" customFormat="1" ht="30" x14ac:dyDescent="0.25">
      <c r="A32" s="36">
        <v>29</v>
      </c>
      <c r="B32" s="37" t="s">
        <v>270</v>
      </c>
      <c r="C32" s="30" t="s">
        <v>271</v>
      </c>
      <c r="D32" s="30" t="s">
        <v>197</v>
      </c>
      <c r="E32" s="38">
        <v>10</v>
      </c>
      <c r="F32" s="39">
        <v>27533.9</v>
      </c>
      <c r="G32" s="39">
        <v>22200</v>
      </c>
      <c r="H32" s="40" t="s">
        <v>11</v>
      </c>
    </row>
    <row r="33" spans="1:8" s="33" customFormat="1" ht="30" x14ac:dyDescent="0.25">
      <c r="A33" s="36">
        <v>30</v>
      </c>
      <c r="B33" s="42" t="s">
        <v>272</v>
      </c>
      <c r="C33" s="43" t="s">
        <v>273</v>
      </c>
      <c r="D33" s="30" t="s">
        <v>197</v>
      </c>
      <c r="E33" s="44">
        <v>1</v>
      </c>
      <c r="F33" s="45">
        <v>36400.85</v>
      </c>
      <c r="G33" s="39">
        <v>21672</v>
      </c>
      <c r="H33" s="40" t="s">
        <v>11</v>
      </c>
    </row>
    <row r="34" spans="1:8" s="33" customFormat="1" ht="30" x14ac:dyDescent="0.25">
      <c r="A34" s="36">
        <v>31</v>
      </c>
      <c r="B34" s="37" t="s">
        <v>274</v>
      </c>
      <c r="C34" s="30" t="s">
        <v>275</v>
      </c>
      <c r="D34" s="30" t="s">
        <v>197</v>
      </c>
      <c r="E34" s="38">
        <v>7</v>
      </c>
      <c r="F34" s="39">
        <v>41871.61</v>
      </c>
      <c r="G34" s="39">
        <v>20866</v>
      </c>
      <c r="H34" s="40" t="s">
        <v>11</v>
      </c>
    </row>
    <row r="35" spans="1:8" s="33" customFormat="1" ht="30" x14ac:dyDescent="0.25">
      <c r="A35" s="36">
        <v>32</v>
      </c>
      <c r="B35" s="37" t="s">
        <v>276</v>
      </c>
      <c r="C35" s="30" t="s">
        <v>277</v>
      </c>
      <c r="D35" s="30" t="s">
        <v>197</v>
      </c>
      <c r="E35" s="38">
        <v>3</v>
      </c>
      <c r="F35" s="39">
        <v>49623.74</v>
      </c>
      <c r="G35" s="39">
        <v>20233</v>
      </c>
      <c r="H35" s="40" t="s">
        <v>11</v>
      </c>
    </row>
    <row r="36" spans="1:8" s="33" customFormat="1" ht="30" x14ac:dyDescent="0.25">
      <c r="A36" s="36">
        <v>33</v>
      </c>
      <c r="B36" s="42" t="s">
        <v>278</v>
      </c>
      <c r="C36" s="43" t="s">
        <v>279</v>
      </c>
      <c r="D36" s="30" t="s">
        <v>197</v>
      </c>
      <c r="E36" s="44">
        <v>11</v>
      </c>
      <c r="F36" s="45">
        <v>35649.47</v>
      </c>
      <c r="G36" s="39">
        <v>19837</v>
      </c>
      <c r="H36" s="40" t="s">
        <v>11</v>
      </c>
    </row>
    <row r="37" spans="1:8" s="33" customFormat="1" ht="30" x14ac:dyDescent="0.25">
      <c r="A37" s="36">
        <v>34</v>
      </c>
      <c r="B37" s="42" t="s">
        <v>280</v>
      </c>
      <c r="C37" s="43" t="s">
        <v>281</v>
      </c>
      <c r="D37" s="30" t="s">
        <v>197</v>
      </c>
      <c r="E37" s="44">
        <v>8</v>
      </c>
      <c r="F37" s="45">
        <v>32459.54</v>
      </c>
      <c r="G37" s="39">
        <v>18767</v>
      </c>
      <c r="H37" s="40" t="s">
        <v>11</v>
      </c>
    </row>
    <row r="38" spans="1:8" s="33" customFormat="1" ht="30" x14ac:dyDescent="0.25">
      <c r="A38" s="36">
        <v>35</v>
      </c>
      <c r="B38" s="42" t="s">
        <v>282</v>
      </c>
      <c r="C38" s="43" t="s">
        <v>283</v>
      </c>
      <c r="D38" s="30" t="s">
        <v>197</v>
      </c>
      <c r="E38" s="44">
        <v>5</v>
      </c>
      <c r="F38" s="45">
        <v>26981.53</v>
      </c>
      <c r="G38" s="39">
        <v>18454</v>
      </c>
      <c r="H38" s="40" t="s">
        <v>11</v>
      </c>
    </row>
    <row r="39" spans="1:8" s="33" customFormat="1" ht="30" x14ac:dyDescent="0.25">
      <c r="A39" s="36">
        <v>36</v>
      </c>
      <c r="B39" s="37" t="s">
        <v>284</v>
      </c>
      <c r="C39" s="30" t="s">
        <v>285</v>
      </c>
      <c r="D39" s="30" t="s">
        <v>197</v>
      </c>
      <c r="E39" s="38">
        <v>6</v>
      </c>
      <c r="F39" s="39">
        <v>43712.54</v>
      </c>
      <c r="G39" s="39">
        <v>17650</v>
      </c>
      <c r="H39" s="40" t="s">
        <v>11</v>
      </c>
    </row>
    <row r="40" spans="1:8" s="33" customFormat="1" ht="30" x14ac:dyDescent="0.25">
      <c r="A40" s="36">
        <v>37</v>
      </c>
      <c r="B40" s="42" t="s">
        <v>286</v>
      </c>
      <c r="C40" s="43" t="s">
        <v>287</v>
      </c>
      <c r="D40" s="30" t="s">
        <v>197</v>
      </c>
      <c r="E40" s="44">
        <v>6</v>
      </c>
      <c r="F40" s="45">
        <v>20720.34</v>
      </c>
      <c r="G40" s="39">
        <v>16575</v>
      </c>
      <c r="H40" s="40" t="s">
        <v>11</v>
      </c>
    </row>
    <row r="41" spans="1:8" s="33" customFormat="1" ht="30" x14ac:dyDescent="0.25">
      <c r="A41" s="36">
        <v>38</v>
      </c>
      <c r="B41" s="42" t="s">
        <v>288</v>
      </c>
      <c r="C41" s="43" t="s">
        <v>289</v>
      </c>
      <c r="D41" s="30" t="s">
        <v>197</v>
      </c>
      <c r="E41" s="44">
        <v>1</v>
      </c>
      <c r="F41" s="45">
        <v>22194.92</v>
      </c>
      <c r="G41" s="39">
        <v>15205</v>
      </c>
      <c r="H41" s="40" t="s">
        <v>11</v>
      </c>
    </row>
    <row r="42" spans="1:8" s="33" customFormat="1" ht="30" x14ac:dyDescent="0.25">
      <c r="A42" s="36">
        <v>39</v>
      </c>
      <c r="B42" s="37" t="s">
        <v>290</v>
      </c>
      <c r="C42" s="30" t="s">
        <v>291</v>
      </c>
      <c r="D42" s="30" t="s">
        <v>197</v>
      </c>
      <c r="E42" s="38">
        <v>11</v>
      </c>
      <c r="F42" s="39">
        <v>34189.58</v>
      </c>
      <c r="G42" s="39">
        <v>14832</v>
      </c>
      <c r="H42" s="40" t="s">
        <v>11</v>
      </c>
    </row>
    <row r="43" spans="1:8" s="33" customFormat="1" ht="30" x14ac:dyDescent="0.25">
      <c r="A43" s="36">
        <v>40</v>
      </c>
      <c r="B43" s="42" t="s">
        <v>292</v>
      </c>
      <c r="C43" s="43" t="s">
        <v>293</v>
      </c>
      <c r="D43" s="30" t="s">
        <v>197</v>
      </c>
      <c r="E43" s="44">
        <v>8</v>
      </c>
      <c r="F43" s="45">
        <v>28584.41</v>
      </c>
      <c r="G43" s="39">
        <v>14547</v>
      </c>
      <c r="H43" s="40" t="s">
        <v>11</v>
      </c>
    </row>
    <row r="44" spans="1:8" s="33" customFormat="1" ht="45" x14ac:dyDescent="0.25">
      <c r="A44" s="36">
        <v>41</v>
      </c>
      <c r="B44" s="37" t="s">
        <v>294</v>
      </c>
      <c r="C44" s="30" t="s">
        <v>295</v>
      </c>
      <c r="D44" s="30" t="s">
        <v>197</v>
      </c>
      <c r="E44" s="38">
        <v>2</v>
      </c>
      <c r="F44" s="39">
        <v>23474</v>
      </c>
      <c r="G44" s="39">
        <v>13845</v>
      </c>
      <c r="H44" s="40" t="s">
        <v>11</v>
      </c>
    </row>
    <row r="45" spans="1:8" s="33" customFormat="1" ht="30" x14ac:dyDescent="0.25">
      <c r="A45" s="36">
        <v>42</v>
      </c>
      <c r="B45" s="42" t="s">
        <v>296</v>
      </c>
      <c r="C45" s="43" t="s">
        <v>297</v>
      </c>
      <c r="D45" s="30" t="s">
        <v>197</v>
      </c>
      <c r="E45" s="44">
        <v>1</v>
      </c>
      <c r="F45" s="45">
        <v>33889.83</v>
      </c>
      <c r="G45" s="39">
        <v>13565</v>
      </c>
      <c r="H45" s="40" t="s">
        <v>11</v>
      </c>
    </row>
    <row r="46" spans="1:8" s="33" customFormat="1" ht="45" x14ac:dyDescent="0.25">
      <c r="A46" s="36">
        <v>43</v>
      </c>
      <c r="B46" s="37" t="s">
        <v>298</v>
      </c>
      <c r="C46" s="30" t="s">
        <v>299</v>
      </c>
      <c r="D46" s="30" t="s">
        <v>197</v>
      </c>
      <c r="E46" s="38">
        <v>2</v>
      </c>
      <c r="F46" s="39">
        <v>26542.880000000001</v>
      </c>
      <c r="G46" s="39">
        <v>13543</v>
      </c>
      <c r="H46" s="40" t="s">
        <v>11</v>
      </c>
    </row>
    <row r="47" spans="1:8" s="33" customFormat="1" ht="30" x14ac:dyDescent="0.25">
      <c r="A47" s="36">
        <v>44</v>
      </c>
      <c r="B47" s="42" t="s">
        <v>300</v>
      </c>
      <c r="C47" s="43" t="s">
        <v>301</v>
      </c>
      <c r="D47" s="30" t="s">
        <v>197</v>
      </c>
      <c r="E47" s="44">
        <v>1</v>
      </c>
      <c r="F47" s="45">
        <v>28744.92</v>
      </c>
      <c r="G47" s="39">
        <v>13449</v>
      </c>
      <c r="H47" s="40" t="s">
        <v>11</v>
      </c>
    </row>
    <row r="48" spans="1:8" s="33" customFormat="1" ht="75" x14ac:dyDescent="0.25">
      <c r="A48" s="36">
        <v>45</v>
      </c>
      <c r="B48" s="37" t="s">
        <v>302</v>
      </c>
      <c r="C48" s="30" t="s">
        <v>303</v>
      </c>
      <c r="D48" s="30" t="s">
        <v>197</v>
      </c>
      <c r="E48" s="38">
        <v>1</v>
      </c>
      <c r="F48" s="39">
        <v>22151.48</v>
      </c>
      <c r="G48" s="39">
        <v>12384</v>
      </c>
      <c r="H48" s="40" t="s">
        <v>11</v>
      </c>
    </row>
    <row r="49" spans="1:8" s="33" customFormat="1" ht="30" x14ac:dyDescent="0.25">
      <c r="A49" s="36">
        <v>46</v>
      </c>
      <c r="B49" s="42" t="s">
        <v>304</v>
      </c>
      <c r="C49" s="43" t="s">
        <v>305</v>
      </c>
      <c r="D49" s="30" t="s">
        <v>197</v>
      </c>
      <c r="E49" s="44">
        <v>1</v>
      </c>
      <c r="F49" s="45">
        <v>14819.53</v>
      </c>
      <c r="G49" s="39">
        <v>11863</v>
      </c>
      <c r="H49" s="40" t="s">
        <v>11</v>
      </c>
    </row>
    <row r="50" spans="1:8" s="33" customFormat="1" ht="30" x14ac:dyDescent="0.25">
      <c r="A50" s="36">
        <v>47</v>
      </c>
      <c r="B50" s="42" t="s">
        <v>306</v>
      </c>
      <c r="C50" s="43" t="s">
        <v>307</v>
      </c>
      <c r="D50" s="30" t="s">
        <v>197</v>
      </c>
      <c r="E50" s="44">
        <v>1</v>
      </c>
      <c r="F50" s="45">
        <v>17938.98</v>
      </c>
      <c r="G50" s="39">
        <v>11553</v>
      </c>
      <c r="H50" s="40" t="s">
        <v>11</v>
      </c>
    </row>
    <row r="51" spans="1:8" s="33" customFormat="1" ht="30" x14ac:dyDescent="0.25">
      <c r="A51" s="36">
        <v>48</v>
      </c>
      <c r="B51" s="42" t="s">
        <v>308</v>
      </c>
      <c r="C51" s="43" t="s">
        <v>309</v>
      </c>
      <c r="D51" s="30" t="s">
        <v>197</v>
      </c>
      <c r="E51" s="44">
        <v>10</v>
      </c>
      <c r="F51" s="45">
        <v>20313.560000000001</v>
      </c>
      <c r="G51" s="39">
        <v>11383</v>
      </c>
      <c r="H51" s="40" t="s">
        <v>11</v>
      </c>
    </row>
    <row r="52" spans="1:8" s="33" customFormat="1" ht="30" x14ac:dyDescent="0.25">
      <c r="A52" s="36">
        <v>49</v>
      </c>
      <c r="B52" s="42" t="s">
        <v>310</v>
      </c>
      <c r="C52" s="43" t="s">
        <v>311</v>
      </c>
      <c r="D52" s="30" t="s">
        <v>197</v>
      </c>
      <c r="E52" s="44">
        <v>2</v>
      </c>
      <c r="F52" s="45">
        <v>16533.080000000002</v>
      </c>
      <c r="G52" s="39">
        <v>11145</v>
      </c>
      <c r="H52" s="40" t="s">
        <v>11</v>
      </c>
    </row>
    <row r="53" spans="1:8" s="33" customFormat="1" ht="30" x14ac:dyDescent="0.25">
      <c r="A53" s="36">
        <v>50</v>
      </c>
      <c r="B53" s="42" t="s">
        <v>312</v>
      </c>
      <c r="C53" s="43" t="s">
        <v>313</v>
      </c>
      <c r="D53" s="30" t="s">
        <v>197</v>
      </c>
      <c r="E53" s="44">
        <v>1</v>
      </c>
      <c r="F53" s="45">
        <v>23404.240000000002</v>
      </c>
      <c r="G53" s="39">
        <v>10848</v>
      </c>
      <c r="H53" s="40" t="s">
        <v>11</v>
      </c>
    </row>
    <row r="54" spans="1:8" s="33" customFormat="1" ht="30" x14ac:dyDescent="0.25">
      <c r="A54" s="36">
        <v>51</v>
      </c>
      <c r="B54" s="42" t="s">
        <v>314</v>
      </c>
      <c r="C54" s="43" t="s">
        <v>315</v>
      </c>
      <c r="D54" s="30" t="s">
        <v>197</v>
      </c>
      <c r="E54" s="44">
        <v>1</v>
      </c>
      <c r="F54" s="45">
        <v>15354.46</v>
      </c>
      <c r="G54" s="39">
        <v>10630</v>
      </c>
      <c r="H54" s="40" t="s">
        <v>11</v>
      </c>
    </row>
    <row r="55" spans="1:8" s="33" customFormat="1" ht="45" x14ac:dyDescent="0.25">
      <c r="A55" s="36">
        <v>52</v>
      </c>
      <c r="B55" s="37" t="s">
        <v>316</v>
      </c>
      <c r="C55" s="30" t="s">
        <v>317</v>
      </c>
      <c r="D55" s="30" t="s">
        <v>197</v>
      </c>
      <c r="E55" s="38">
        <v>1</v>
      </c>
      <c r="F55" s="39">
        <v>20801.689999999999</v>
      </c>
      <c r="G55" s="39">
        <v>10453</v>
      </c>
      <c r="H55" s="40" t="s">
        <v>11</v>
      </c>
    </row>
    <row r="56" spans="1:8" s="33" customFormat="1" ht="30" x14ac:dyDescent="0.25">
      <c r="A56" s="36">
        <v>53</v>
      </c>
      <c r="B56" s="42" t="s">
        <v>318</v>
      </c>
      <c r="C56" s="43" t="s">
        <v>319</v>
      </c>
      <c r="D56" s="30" t="s">
        <v>197</v>
      </c>
      <c r="E56" s="44">
        <v>1</v>
      </c>
      <c r="F56" s="45">
        <v>13336.44</v>
      </c>
      <c r="G56" s="39">
        <v>10033</v>
      </c>
      <c r="H56" s="40" t="s">
        <v>11</v>
      </c>
    </row>
    <row r="57" spans="1:8" s="33" customFormat="1" ht="30" x14ac:dyDescent="0.25">
      <c r="A57" s="36">
        <v>54</v>
      </c>
      <c r="B57" s="42" t="s">
        <v>320</v>
      </c>
      <c r="C57" s="43" t="s">
        <v>321</v>
      </c>
      <c r="D57" s="30" t="s">
        <v>197</v>
      </c>
      <c r="E57" s="44">
        <v>13</v>
      </c>
      <c r="F57" s="45">
        <v>17441.41</v>
      </c>
      <c r="G57" s="39">
        <v>9739</v>
      </c>
      <c r="H57" s="40" t="s">
        <v>11</v>
      </c>
    </row>
    <row r="58" spans="1:8" s="33" customFormat="1" ht="45" x14ac:dyDescent="0.25">
      <c r="A58" s="36">
        <v>55</v>
      </c>
      <c r="B58" s="37" t="s">
        <v>322</v>
      </c>
      <c r="C58" s="30" t="s">
        <v>323</v>
      </c>
      <c r="D58" s="30" t="s">
        <v>197</v>
      </c>
      <c r="E58" s="38">
        <v>1</v>
      </c>
      <c r="F58" s="39">
        <v>19531.36</v>
      </c>
      <c r="G58" s="39">
        <v>9663</v>
      </c>
      <c r="H58" s="40" t="s">
        <v>11</v>
      </c>
    </row>
    <row r="59" spans="1:8" s="33" customFormat="1" ht="45" x14ac:dyDescent="0.25">
      <c r="A59" s="36">
        <v>56</v>
      </c>
      <c r="B59" s="37" t="s">
        <v>324</v>
      </c>
      <c r="C59" s="30" t="s">
        <v>325</v>
      </c>
      <c r="D59" s="30" t="s">
        <v>197</v>
      </c>
      <c r="E59" s="38">
        <v>1</v>
      </c>
      <c r="F59" s="39">
        <v>24095.31</v>
      </c>
      <c r="G59" s="39">
        <v>9081</v>
      </c>
      <c r="H59" s="40" t="s">
        <v>11</v>
      </c>
    </row>
    <row r="60" spans="1:8" s="33" customFormat="1" ht="30" x14ac:dyDescent="0.25">
      <c r="A60" s="36">
        <v>57</v>
      </c>
      <c r="B60" s="37" t="s">
        <v>326</v>
      </c>
      <c r="C60" s="30" t="s">
        <v>327</v>
      </c>
      <c r="D60" s="30" t="s">
        <v>197</v>
      </c>
      <c r="E60" s="38">
        <v>1</v>
      </c>
      <c r="F60" s="39">
        <v>21525.42</v>
      </c>
      <c r="G60" s="39">
        <v>8788</v>
      </c>
      <c r="H60" s="40" t="s">
        <v>11</v>
      </c>
    </row>
    <row r="61" spans="1:8" s="33" customFormat="1" ht="30" x14ac:dyDescent="0.25">
      <c r="A61" s="36">
        <v>58</v>
      </c>
      <c r="B61" s="46" t="s">
        <v>328</v>
      </c>
      <c r="C61" s="43" t="s">
        <v>329</v>
      </c>
      <c r="D61" s="30" t="s">
        <v>197</v>
      </c>
      <c r="E61" s="44">
        <v>5</v>
      </c>
      <c r="F61" s="45">
        <v>14406.78</v>
      </c>
      <c r="G61" s="39">
        <v>8754</v>
      </c>
      <c r="H61" s="40" t="s">
        <v>11</v>
      </c>
    </row>
    <row r="62" spans="1:8" s="33" customFormat="1" ht="30" x14ac:dyDescent="0.25">
      <c r="A62" s="36">
        <v>59</v>
      </c>
      <c r="B62" s="42" t="s">
        <v>330</v>
      </c>
      <c r="C62" s="43" t="s">
        <v>331</v>
      </c>
      <c r="D62" s="30" t="s">
        <v>197</v>
      </c>
      <c r="E62" s="44">
        <v>6</v>
      </c>
      <c r="F62" s="45">
        <v>23076.27</v>
      </c>
      <c r="G62" s="39">
        <v>8700</v>
      </c>
      <c r="H62" s="40" t="s">
        <v>11</v>
      </c>
    </row>
    <row r="63" spans="1:8" s="33" customFormat="1" ht="45" x14ac:dyDescent="0.25">
      <c r="A63" s="36">
        <v>60</v>
      </c>
      <c r="B63" s="42" t="s">
        <v>332</v>
      </c>
      <c r="C63" s="43" t="s">
        <v>333</v>
      </c>
      <c r="D63" s="30" t="s">
        <v>197</v>
      </c>
      <c r="E63" s="44">
        <v>6</v>
      </c>
      <c r="F63" s="45">
        <v>16266.1</v>
      </c>
      <c r="G63" s="39">
        <v>8230</v>
      </c>
      <c r="H63" s="40" t="s">
        <v>11</v>
      </c>
    </row>
    <row r="64" spans="1:8" s="33" customFormat="1" ht="30" x14ac:dyDescent="0.25">
      <c r="A64" s="36">
        <v>61</v>
      </c>
      <c r="B64" s="42" t="s">
        <v>334</v>
      </c>
      <c r="C64" s="43" t="s">
        <v>335</v>
      </c>
      <c r="D64" s="30" t="s">
        <v>197</v>
      </c>
      <c r="E64" s="44">
        <v>1</v>
      </c>
      <c r="F64" s="45">
        <v>16045.76</v>
      </c>
      <c r="G64" s="39">
        <v>7688</v>
      </c>
      <c r="H64" s="40" t="s">
        <v>11</v>
      </c>
    </row>
    <row r="65" spans="1:8" s="33" customFormat="1" ht="30" x14ac:dyDescent="0.25">
      <c r="A65" s="36">
        <v>62</v>
      </c>
      <c r="B65" s="42" t="s">
        <v>336</v>
      </c>
      <c r="C65" s="43" t="s">
        <v>337</v>
      </c>
      <c r="D65" s="30" t="s">
        <v>197</v>
      </c>
      <c r="E65" s="44">
        <v>1</v>
      </c>
      <c r="F65" s="45">
        <v>11349.15</v>
      </c>
      <c r="G65" s="39">
        <v>7529</v>
      </c>
      <c r="H65" s="40" t="s">
        <v>11</v>
      </c>
    </row>
    <row r="66" spans="1:8" s="33" customFormat="1" ht="30" x14ac:dyDescent="0.25">
      <c r="A66" s="36">
        <v>63</v>
      </c>
      <c r="B66" s="37" t="s">
        <v>338</v>
      </c>
      <c r="C66" s="30" t="s">
        <v>339</v>
      </c>
      <c r="D66" s="30" t="s">
        <v>197</v>
      </c>
      <c r="E66" s="38">
        <v>9</v>
      </c>
      <c r="F66" s="39">
        <v>43474.58</v>
      </c>
      <c r="G66" s="39">
        <v>7500</v>
      </c>
      <c r="H66" s="40" t="s">
        <v>11</v>
      </c>
    </row>
    <row r="67" spans="1:8" s="33" customFormat="1" ht="45" x14ac:dyDescent="0.25">
      <c r="A67" s="36">
        <v>64</v>
      </c>
      <c r="B67" s="42" t="s">
        <v>340</v>
      </c>
      <c r="C67" s="43" t="s">
        <v>341</v>
      </c>
      <c r="D67" s="30" t="s">
        <v>197</v>
      </c>
      <c r="E67" s="44">
        <v>1</v>
      </c>
      <c r="F67" s="45">
        <v>12198.55</v>
      </c>
      <c r="G67" s="39">
        <v>7412</v>
      </c>
      <c r="H67" s="40" t="s">
        <v>11</v>
      </c>
    </row>
    <row r="68" spans="1:8" s="33" customFormat="1" ht="30" x14ac:dyDescent="0.25">
      <c r="A68" s="36">
        <v>65</v>
      </c>
      <c r="B68" s="42" t="s">
        <v>342</v>
      </c>
      <c r="C68" s="43" t="s">
        <v>343</v>
      </c>
      <c r="D68" s="30" t="s">
        <v>197</v>
      </c>
      <c r="E68" s="44">
        <v>12</v>
      </c>
      <c r="F68" s="45">
        <v>9915.26</v>
      </c>
      <c r="G68" s="39">
        <v>7110</v>
      </c>
      <c r="H68" s="40" t="s">
        <v>11</v>
      </c>
    </row>
    <row r="69" spans="1:8" s="33" customFormat="1" ht="30" x14ac:dyDescent="0.25">
      <c r="A69" s="36">
        <v>66</v>
      </c>
      <c r="B69" s="46" t="s">
        <v>344</v>
      </c>
      <c r="C69" s="43" t="s">
        <v>345</v>
      </c>
      <c r="D69" s="30" t="s">
        <v>197</v>
      </c>
      <c r="E69" s="44">
        <v>1</v>
      </c>
      <c r="F69" s="45">
        <v>10635.59</v>
      </c>
      <c r="G69" s="39">
        <v>6667</v>
      </c>
      <c r="H69" s="40" t="s">
        <v>11</v>
      </c>
    </row>
    <row r="70" spans="1:8" s="33" customFormat="1" ht="45" x14ac:dyDescent="0.25">
      <c r="A70" s="36">
        <v>67</v>
      </c>
      <c r="B70" s="42" t="s">
        <v>346</v>
      </c>
      <c r="C70" s="43" t="s">
        <v>347</v>
      </c>
      <c r="D70" s="30" t="s">
        <v>197</v>
      </c>
      <c r="E70" s="44">
        <v>10</v>
      </c>
      <c r="F70" s="45">
        <v>13339.83</v>
      </c>
      <c r="G70" s="39">
        <v>6567</v>
      </c>
      <c r="H70" s="40" t="s">
        <v>11</v>
      </c>
    </row>
    <row r="71" spans="1:8" s="33" customFormat="1" ht="30" x14ac:dyDescent="0.25">
      <c r="A71" s="36">
        <v>68</v>
      </c>
      <c r="B71" s="42" t="s">
        <v>348</v>
      </c>
      <c r="C71" s="43" t="s">
        <v>349</v>
      </c>
      <c r="D71" s="30" t="s">
        <v>197</v>
      </c>
      <c r="E71" s="44">
        <v>1</v>
      </c>
      <c r="F71" s="45">
        <v>19115.25</v>
      </c>
      <c r="G71" s="39">
        <v>6535</v>
      </c>
      <c r="H71" s="40" t="s">
        <v>11</v>
      </c>
    </row>
    <row r="72" spans="1:8" s="33" customFormat="1" ht="30" x14ac:dyDescent="0.25">
      <c r="A72" s="36">
        <v>69</v>
      </c>
      <c r="B72" s="42" t="s">
        <v>350</v>
      </c>
      <c r="C72" s="43" t="s">
        <v>351</v>
      </c>
      <c r="D72" s="30" t="s">
        <v>197</v>
      </c>
      <c r="E72" s="44">
        <v>2</v>
      </c>
      <c r="F72" s="45">
        <v>10235.59</v>
      </c>
      <c r="G72" s="39">
        <v>6312</v>
      </c>
      <c r="H72" s="40" t="s">
        <v>11</v>
      </c>
    </row>
    <row r="73" spans="1:8" s="33" customFormat="1" ht="45" x14ac:dyDescent="0.25">
      <c r="A73" s="36">
        <v>70</v>
      </c>
      <c r="B73" s="42" t="s">
        <v>352</v>
      </c>
      <c r="C73" s="43" t="s">
        <v>353</v>
      </c>
      <c r="D73" s="30" t="s">
        <v>197</v>
      </c>
      <c r="E73" s="44">
        <v>10</v>
      </c>
      <c r="F73" s="45">
        <v>17705.05</v>
      </c>
      <c r="G73" s="39">
        <v>6275</v>
      </c>
      <c r="H73" s="40" t="s">
        <v>11</v>
      </c>
    </row>
    <row r="74" spans="1:8" s="33" customFormat="1" ht="30" x14ac:dyDescent="0.25">
      <c r="A74" s="36">
        <v>71</v>
      </c>
      <c r="B74" s="42" t="s">
        <v>354</v>
      </c>
      <c r="C74" s="43" t="s">
        <v>355</v>
      </c>
      <c r="D74" s="30" t="s">
        <v>197</v>
      </c>
      <c r="E74" s="44">
        <v>3</v>
      </c>
      <c r="F74" s="45">
        <v>12929.73</v>
      </c>
      <c r="G74" s="39">
        <v>6223</v>
      </c>
      <c r="H74" s="40" t="s">
        <v>11</v>
      </c>
    </row>
    <row r="75" spans="1:8" s="33" customFormat="1" ht="30" x14ac:dyDescent="0.25">
      <c r="A75" s="36">
        <v>72</v>
      </c>
      <c r="B75" s="42" t="s">
        <v>356</v>
      </c>
      <c r="C75" s="43" t="s">
        <v>357</v>
      </c>
      <c r="D75" s="30" t="s">
        <v>197</v>
      </c>
      <c r="E75" s="44">
        <v>2</v>
      </c>
      <c r="F75" s="45">
        <v>9756.7800000000007</v>
      </c>
      <c r="G75" s="39">
        <v>6122</v>
      </c>
      <c r="H75" s="40" t="s">
        <v>11</v>
      </c>
    </row>
    <row r="76" spans="1:8" s="33" customFormat="1" ht="30" x14ac:dyDescent="0.25">
      <c r="A76" s="36">
        <v>73</v>
      </c>
      <c r="B76" s="42" t="s">
        <v>358</v>
      </c>
      <c r="C76" s="43" t="s">
        <v>359</v>
      </c>
      <c r="D76" s="30" t="s">
        <v>197</v>
      </c>
      <c r="E76" s="44">
        <v>3</v>
      </c>
      <c r="F76" s="45">
        <v>7825.42</v>
      </c>
      <c r="G76" s="39">
        <v>5943</v>
      </c>
      <c r="H76" s="40" t="s">
        <v>11</v>
      </c>
    </row>
    <row r="77" spans="1:8" s="33" customFormat="1" ht="45" x14ac:dyDescent="0.25">
      <c r="A77" s="36">
        <v>74</v>
      </c>
      <c r="B77" s="37" t="s">
        <v>360</v>
      </c>
      <c r="C77" s="30" t="s">
        <v>361</v>
      </c>
      <c r="D77" s="30" t="s">
        <v>197</v>
      </c>
      <c r="E77" s="38">
        <v>6</v>
      </c>
      <c r="F77" s="39">
        <v>24453</v>
      </c>
      <c r="G77" s="39">
        <v>5860</v>
      </c>
      <c r="H77" s="40" t="s">
        <v>11</v>
      </c>
    </row>
    <row r="78" spans="1:8" s="33" customFormat="1" ht="45" x14ac:dyDescent="0.25">
      <c r="A78" s="36">
        <v>75</v>
      </c>
      <c r="B78" s="37" t="s">
        <v>362</v>
      </c>
      <c r="C78" s="30" t="s">
        <v>363</v>
      </c>
      <c r="D78" s="30" t="s">
        <v>197</v>
      </c>
      <c r="E78" s="38">
        <v>6</v>
      </c>
      <c r="F78" s="39">
        <v>13426.27</v>
      </c>
      <c r="G78" s="39">
        <v>5650</v>
      </c>
      <c r="H78" s="40" t="s">
        <v>11</v>
      </c>
    </row>
    <row r="79" spans="1:8" s="33" customFormat="1" ht="45" x14ac:dyDescent="0.25">
      <c r="A79" s="36">
        <v>76</v>
      </c>
      <c r="B79" s="42" t="s">
        <v>364</v>
      </c>
      <c r="C79" s="43" t="s">
        <v>365</v>
      </c>
      <c r="D79" s="30" t="s">
        <v>197</v>
      </c>
      <c r="E79" s="44">
        <v>1</v>
      </c>
      <c r="F79" s="45">
        <v>8257.6299999999992</v>
      </c>
      <c r="G79" s="39">
        <v>5558</v>
      </c>
      <c r="H79" s="40" t="s">
        <v>11</v>
      </c>
    </row>
    <row r="80" spans="1:8" s="33" customFormat="1" ht="60" x14ac:dyDescent="0.25">
      <c r="A80" s="36">
        <v>77</v>
      </c>
      <c r="B80" s="37" t="s">
        <v>366</v>
      </c>
      <c r="C80" s="30" t="s">
        <v>367</v>
      </c>
      <c r="D80" s="30" t="s">
        <v>197</v>
      </c>
      <c r="E80" s="38">
        <v>1</v>
      </c>
      <c r="F80" s="39">
        <v>11474</v>
      </c>
      <c r="G80" s="39">
        <v>5511</v>
      </c>
      <c r="H80" s="40" t="s">
        <v>11</v>
      </c>
    </row>
    <row r="81" spans="1:8" s="33" customFormat="1" ht="45" x14ac:dyDescent="0.25">
      <c r="A81" s="36">
        <v>78</v>
      </c>
      <c r="B81" s="37" t="s">
        <v>368</v>
      </c>
      <c r="C81" s="30" t="s">
        <v>369</v>
      </c>
      <c r="D81" s="30" t="s">
        <v>197</v>
      </c>
      <c r="E81" s="38">
        <v>1</v>
      </c>
      <c r="F81" s="39">
        <v>10673.73</v>
      </c>
      <c r="G81" s="39">
        <v>5421</v>
      </c>
      <c r="H81" s="40" t="s">
        <v>11</v>
      </c>
    </row>
    <row r="82" spans="1:8" s="33" customFormat="1" ht="30" x14ac:dyDescent="0.25">
      <c r="A82" s="36">
        <v>79</v>
      </c>
      <c r="B82" s="42" t="s">
        <v>370</v>
      </c>
      <c r="C82" s="43" t="s">
        <v>371</v>
      </c>
      <c r="D82" s="30" t="s">
        <v>197</v>
      </c>
      <c r="E82" s="44">
        <v>9</v>
      </c>
      <c r="F82" s="45">
        <v>6097.27</v>
      </c>
      <c r="G82" s="39">
        <v>5370</v>
      </c>
      <c r="H82" s="40" t="s">
        <v>11</v>
      </c>
    </row>
    <row r="83" spans="1:8" s="33" customFormat="1" ht="30" x14ac:dyDescent="0.25">
      <c r="A83" s="36">
        <v>80</v>
      </c>
      <c r="B83" s="42" t="s">
        <v>372</v>
      </c>
      <c r="C83" s="43" t="s">
        <v>373</v>
      </c>
      <c r="D83" s="30" t="s">
        <v>197</v>
      </c>
      <c r="E83" s="44">
        <v>1</v>
      </c>
      <c r="F83" s="45">
        <v>10084.75</v>
      </c>
      <c r="G83" s="39">
        <v>5331</v>
      </c>
      <c r="H83" s="40" t="s">
        <v>11</v>
      </c>
    </row>
    <row r="84" spans="1:8" s="33" customFormat="1" ht="30" x14ac:dyDescent="0.25">
      <c r="A84" s="36">
        <v>81</v>
      </c>
      <c r="B84" s="42" t="s">
        <v>374</v>
      </c>
      <c r="C84" s="43" t="s">
        <v>375</v>
      </c>
      <c r="D84" s="30" t="s">
        <v>197</v>
      </c>
      <c r="E84" s="44">
        <v>1</v>
      </c>
      <c r="F84" s="45">
        <v>10037.290000000001</v>
      </c>
      <c r="G84" s="39">
        <v>5278</v>
      </c>
      <c r="H84" s="40" t="s">
        <v>11</v>
      </c>
    </row>
    <row r="85" spans="1:8" s="33" customFormat="1" ht="30" x14ac:dyDescent="0.25">
      <c r="A85" s="36">
        <v>82</v>
      </c>
      <c r="B85" s="42" t="s">
        <v>376</v>
      </c>
      <c r="C85" s="43" t="s">
        <v>377</v>
      </c>
      <c r="D85" s="30" t="s">
        <v>197</v>
      </c>
      <c r="E85" s="44">
        <v>1</v>
      </c>
      <c r="F85" s="45">
        <v>10597.42</v>
      </c>
      <c r="G85" s="39">
        <v>5087</v>
      </c>
      <c r="H85" s="40" t="s">
        <v>11</v>
      </c>
    </row>
    <row r="86" spans="1:8" s="33" customFormat="1" ht="30" x14ac:dyDescent="0.25">
      <c r="A86" s="36">
        <v>83</v>
      </c>
      <c r="B86" s="42" t="s">
        <v>378</v>
      </c>
      <c r="C86" s="43" t="s">
        <v>379</v>
      </c>
      <c r="D86" s="30" t="s">
        <v>197</v>
      </c>
      <c r="E86" s="44">
        <v>1</v>
      </c>
      <c r="F86" s="45">
        <v>11920.34</v>
      </c>
      <c r="G86" s="39">
        <v>5040</v>
      </c>
      <c r="H86" s="40" t="s">
        <v>11</v>
      </c>
    </row>
    <row r="87" spans="1:8" s="33" customFormat="1" ht="45" x14ac:dyDescent="0.25">
      <c r="A87" s="36">
        <v>84</v>
      </c>
      <c r="B87" s="42" t="s">
        <v>380</v>
      </c>
      <c r="C87" s="43" t="s">
        <v>381</v>
      </c>
      <c r="D87" s="30" t="s">
        <v>197</v>
      </c>
      <c r="E87" s="44">
        <v>3</v>
      </c>
      <c r="F87" s="45">
        <v>10173.73</v>
      </c>
      <c r="G87" s="39">
        <v>5028</v>
      </c>
      <c r="H87" s="40" t="s">
        <v>11</v>
      </c>
    </row>
    <row r="88" spans="1:8" s="33" customFormat="1" ht="45" x14ac:dyDescent="0.25">
      <c r="A88" s="36">
        <v>85</v>
      </c>
      <c r="B88" s="42" t="s">
        <v>382</v>
      </c>
      <c r="C88" s="43" t="s">
        <v>383</v>
      </c>
      <c r="D88" s="30" t="s">
        <v>197</v>
      </c>
      <c r="E88" s="44">
        <v>1</v>
      </c>
      <c r="F88" s="45">
        <v>10764.84</v>
      </c>
      <c r="G88" s="39">
        <v>5017</v>
      </c>
      <c r="H88" s="40" t="s">
        <v>11</v>
      </c>
    </row>
    <row r="89" spans="1:8" s="33" customFormat="1" ht="30" x14ac:dyDescent="0.25">
      <c r="A89" s="36">
        <v>86</v>
      </c>
      <c r="B89" s="42" t="s">
        <v>384</v>
      </c>
      <c r="C89" s="43" t="s">
        <v>385</v>
      </c>
      <c r="D89" s="30" t="s">
        <v>197</v>
      </c>
      <c r="E89" s="44">
        <v>9</v>
      </c>
      <c r="F89" s="45">
        <v>7932.2</v>
      </c>
      <c r="G89" s="39">
        <v>4988</v>
      </c>
      <c r="H89" s="40" t="s">
        <v>11</v>
      </c>
    </row>
    <row r="90" spans="1:8" s="33" customFormat="1" ht="30" x14ac:dyDescent="0.25">
      <c r="A90" s="36">
        <v>87</v>
      </c>
      <c r="B90" s="37" t="s">
        <v>386</v>
      </c>
      <c r="C90" s="30" t="s">
        <v>387</v>
      </c>
      <c r="D90" s="30" t="s">
        <v>197</v>
      </c>
      <c r="E90" s="38">
        <v>4</v>
      </c>
      <c r="F90" s="39">
        <v>12549.15</v>
      </c>
      <c r="G90" s="39">
        <v>4970</v>
      </c>
      <c r="H90" s="40" t="s">
        <v>11</v>
      </c>
    </row>
    <row r="91" spans="1:8" s="33" customFormat="1" ht="30" x14ac:dyDescent="0.25">
      <c r="A91" s="36">
        <v>88</v>
      </c>
      <c r="B91" s="42" t="s">
        <v>388</v>
      </c>
      <c r="C91" s="43" t="s">
        <v>389</v>
      </c>
      <c r="D91" s="30" t="s">
        <v>197</v>
      </c>
      <c r="E91" s="44">
        <v>1</v>
      </c>
      <c r="F91" s="45">
        <v>12069.32</v>
      </c>
      <c r="G91" s="39">
        <v>4923</v>
      </c>
      <c r="H91" s="40" t="s">
        <v>11</v>
      </c>
    </row>
    <row r="92" spans="1:8" s="33" customFormat="1" ht="30" x14ac:dyDescent="0.25">
      <c r="A92" s="36">
        <v>89</v>
      </c>
      <c r="B92" s="42" t="s">
        <v>390</v>
      </c>
      <c r="C92" s="43" t="s">
        <v>391</v>
      </c>
      <c r="D92" s="30" t="s">
        <v>197</v>
      </c>
      <c r="E92" s="44">
        <v>1</v>
      </c>
      <c r="F92" s="45">
        <v>9816.9500000000007</v>
      </c>
      <c r="G92" s="39">
        <v>4734</v>
      </c>
      <c r="H92" s="40" t="s">
        <v>11</v>
      </c>
    </row>
    <row r="93" spans="1:8" s="33" customFormat="1" ht="30" x14ac:dyDescent="0.25">
      <c r="A93" s="36">
        <v>90</v>
      </c>
      <c r="B93" s="42" t="s">
        <v>392</v>
      </c>
      <c r="C93" s="43" t="s">
        <v>393</v>
      </c>
      <c r="D93" s="30" t="s">
        <v>197</v>
      </c>
      <c r="E93" s="44">
        <v>2</v>
      </c>
      <c r="F93" s="45">
        <v>11642.37</v>
      </c>
      <c r="G93" s="39">
        <v>4603</v>
      </c>
      <c r="H93" s="40" t="s">
        <v>11</v>
      </c>
    </row>
    <row r="94" spans="1:8" s="33" customFormat="1" ht="45" x14ac:dyDescent="0.25">
      <c r="A94" s="36">
        <v>91</v>
      </c>
      <c r="B94" s="42" t="s">
        <v>394</v>
      </c>
      <c r="C94" s="43" t="s">
        <v>395</v>
      </c>
      <c r="D94" s="30" t="s">
        <v>197</v>
      </c>
      <c r="E94" s="44">
        <v>1</v>
      </c>
      <c r="F94" s="45">
        <v>7687.9</v>
      </c>
      <c r="G94" s="39">
        <v>4600</v>
      </c>
      <c r="H94" s="40" t="s">
        <v>11</v>
      </c>
    </row>
    <row r="95" spans="1:8" s="33" customFormat="1" ht="30" x14ac:dyDescent="0.25">
      <c r="A95" s="36">
        <v>92</v>
      </c>
      <c r="B95" s="37" t="s">
        <v>396</v>
      </c>
      <c r="C95" s="30" t="s">
        <v>397</v>
      </c>
      <c r="D95" s="30" t="s">
        <v>197</v>
      </c>
      <c r="E95" s="38">
        <v>1</v>
      </c>
      <c r="F95" s="39">
        <v>11271.19</v>
      </c>
      <c r="G95" s="39">
        <v>4552</v>
      </c>
      <c r="H95" s="40" t="s">
        <v>11</v>
      </c>
    </row>
    <row r="96" spans="1:8" s="33" customFormat="1" ht="30" x14ac:dyDescent="0.25">
      <c r="A96" s="36">
        <v>93</v>
      </c>
      <c r="B96" s="37" t="s">
        <v>398</v>
      </c>
      <c r="C96" s="30" t="s">
        <v>399</v>
      </c>
      <c r="D96" s="30" t="s">
        <v>197</v>
      </c>
      <c r="E96" s="38">
        <v>1</v>
      </c>
      <c r="F96" s="39">
        <v>8325</v>
      </c>
      <c r="G96" s="39">
        <v>4546</v>
      </c>
      <c r="H96" s="40" t="s">
        <v>11</v>
      </c>
    </row>
    <row r="97" spans="1:8" s="33" customFormat="1" ht="30" x14ac:dyDescent="0.25">
      <c r="A97" s="36">
        <v>94</v>
      </c>
      <c r="B97" s="42" t="s">
        <v>400</v>
      </c>
      <c r="C97" s="43" t="s">
        <v>401</v>
      </c>
      <c r="D97" s="30" t="s">
        <v>197</v>
      </c>
      <c r="E97" s="44">
        <v>3</v>
      </c>
      <c r="F97" s="45">
        <v>6682.5</v>
      </c>
      <c r="G97" s="39">
        <v>4275</v>
      </c>
      <c r="H97" s="40" t="s">
        <v>11</v>
      </c>
    </row>
    <row r="98" spans="1:8" s="33" customFormat="1" ht="30" x14ac:dyDescent="0.25">
      <c r="A98" s="36">
        <v>95</v>
      </c>
      <c r="B98" s="42" t="s">
        <v>402</v>
      </c>
      <c r="C98" s="43" t="s">
        <v>403</v>
      </c>
      <c r="D98" s="30" t="s">
        <v>197</v>
      </c>
      <c r="E98" s="44">
        <v>1</v>
      </c>
      <c r="F98" s="45">
        <v>10100</v>
      </c>
      <c r="G98" s="39">
        <v>3923</v>
      </c>
      <c r="H98" s="40" t="s">
        <v>11</v>
      </c>
    </row>
    <row r="99" spans="1:8" s="33" customFormat="1" ht="30" x14ac:dyDescent="0.25">
      <c r="A99" s="36">
        <v>96</v>
      </c>
      <c r="B99" s="42" t="s">
        <v>404</v>
      </c>
      <c r="C99" s="43" t="s">
        <v>405</v>
      </c>
      <c r="D99" s="30" t="s">
        <v>197</v>
      </c>
      <c r="E99" s="44">
        <v>1</v>
      </c>
      <c r="F99" s="45">
        <v>10972.03</v>
      </c>
      <c r="G99" s="39">
        <v>3900</v>
      </c>
      <c r="H99" s="40" t="s">
        <v>11</v>
      </c>
    </row>
    <row r="100" spans="1:8" s="33" customFormat="1" ht="30" x14ac:dyDescent="0.25">
      <c r="A100" s="36">
        <v>97</v>
      </c>
      <c r="B100" s="42" t="s">
        <v>406</v>
      </c>
      <c r="C100" s="43" t="s">
        <v>407</v>
      </c>
      <c r="D100" s="30" t="s">
        <v>197</v>
      </c>
      <c r="E100" s="44">
        <v>1</v>
      </c>
      <c r="F100" s="45">
        <v>6371.8</v>
      </c>
      <c r="G100" s="39">
        <v>3642</v>
      </c>
      <c r="H100" s="40" t="s">
        <v>11</v>
      </c>
    </row>
    <row r="101" spans="1:8" s="33" customFormat="1" ht="30" x14ac:dyDescent="0.25">
      <c r="A101" s="36">
        <v>98</v>
      </c>
      <c r="B101" s="37" t="s">
        <v>408</v>
      </c>
      <c r="C101" s="30" t="s">
        <v>409</v>
      </c>
      <c r="D101" s="30" t="s">
        <v>197</v>
      </c>
      <c r="E101" s="38">
        <v>1</v>
      </c>
      <c r="F101" s="39">
        <v>6999.2</v>
      </c>
      <c r="G101" s="39">
        <v>3499</v>
      </c>
      <c r="H101" s="40" t="s">
        <v>11</v>
      </c>
    </row>
    <row r="102" spans="1:8" s="33" customFormat="1" ht="30" x14ac:dyDescent="0.25">
      <c r="A102" s="36">
        <v>99</v>
      </c>
      <c r="B102" s="42" t="s">
        <v>410</v>
      </c>
      <c r="C102" s="43" t="s">
        <v>411</v>
      </c>
      <c r="D102" s="30" t="s">
        <v>197</v>
      </c>
      <c r="E102" s="44">
        <v>3</v>
      </c>
      <c r="F102" s="45">
        <v>4319.49</v>
      </c>
      <c r="G102" s="39">
        <v>3418</v>
      </c>
      <c r="H102" s="40" t="s">
        <v>11</v>
      </c>
    </row>
    <row r="103" spans="1:8" s="33" customFormat="1" ht="30" x14ac:dyDescent="0.25">
      <c r="A103" s="36">
        <v>100</v>
      </c>
      <c r="B103" s="42" t="s">
        <v>412</v>
      </c>
      <c r="C103" s="43" t="s">
        <v>413</v>
      </c>
      <c r="D103" s="30" t="s">
        <v>197</v>
      </c>
      <c r="E103" s="44">
        <v>1</v>
      </c>
      <c r="F103" s="45">
        <v>6116.95</v>
      </c>
      <c r="G103" s="39">
        <v>3344</v>
      </c>
      <c r="H103" s="40" t="s">
        <v>11</v>
      </c>
    </row>
    <row r="104" spans="1:8" s="33" customFormat="1" ht="30" x14ac:dyDescent="0.25">
      <c r="A104" s="36">
        <v>101</v>
      </c>
      <c r="B104" s="42" t="s">
        <v>414</v>
      </c>
      <c r="C104" s="43" t="s">
        <v>415</v>
      </c>
      <c r="D104" s="30" t="s">
        <v>197</v>
      </c>
      <c r="E104" s="44">
        <v>1</v>
      </c>
      <c r="F104" s="45">
        <v>5511.86</v>
      </c>
      <c r="G104" s="39">
        <v>3333</v>
      </c>
      <c r="H104" s="40" t="s">
        <v>11</v>
      </c>
    </row>
    <row r="105" spans="1:8" s="33" customFormat="1" ht="30" x14ac:dyDescent="0.25">
      <c r="A105" s="36">
        <v>102</v>
      </c>
      <c r="B105" s="42" t="s">
        <v>416</v>
      </c>
      <c r="C105" s="43" t="s">
        <v>417</v>
      </c>
      <c r="D105" s="30" t="s">
        <v>197</v>
      </c>
      <c r="E105" s="44">
        <v>1</v>
      </c>
      <c r="F105" s="45">
        <v>5245.76</v>
      </c>
      <c r="G105" s="39">
        <v>3098</v>
      </c>
      <c r="H105" s="40" t="s">
        <v>11</v>
      </c>
    </row>
    <row r="106" spans="1:8" s="33" customFormat="1" ht="30" x14ac:dyDescent="0.25">
      <c r="A106" s="36">
        <v>103</v>
      </c>
      <c r="B106" s="42" t="s">
        <v>418</v>
      </c>
      <c r="C106" s="43" t="s">
        <v>419</v>
      </c>
      <c r="D106" s="30" t="s">
        <v>197</v>
      </c>
      <c r="E106" s="44">
        <v>2</v>
      </c>
      <c r="F106" s="45">
        <v>4810.42</v>
      </c>
      <c r="G106" s="39">
        <v>3022</v>
      </c>
      <c r="H106" s="40" t="s">
        <v>11</v>
      </c>
    </row>
    <row r="107" spans="1:8" s="33" customFormat="1" ht="30" x14ac:dyDescent="0.25">
      <c r="A107" s="36">
        <v>104</v>
      </c>
      <c r="B107" s="42" t="s">
        <v>420</v>
      </c>
      <c r="C107" s="43" t="s">
        <v>421</v>
      </c>
      <c r="D107" s="30" t="s">
        <v>197</v>
      </c>
      <c r="E107" s="44">
        <v>1</v>
      </c>
      <c r="F107" s="45">
        <v>4278.8100000000004</v>
      </c>
      <c r="G107" s="39">
        <v>2923</v>
      </c>
      <c r="H107" s="40" t="s">
        <v>11</v>
      </c>
    </row>
    <row r="108" spans="1:8" s="33" customFormat="1" ht="30" x14ac:dyDescent="0.25">
      <c r="A108" s="36">
        <v>105</v>
      </c>
      <c r="B108" s="42" t="s">
        <v>422</v>
      </c>
      <c r="C108" s="43" t="s">
        <v>423</v>
      </c>
      <c r="D108" s="30" t="s">
        <v>197</v>
      </c>
      <c r="E108" s="44">
        <v>1</v>
      </c>
      <c r="F108" s="45">
        <v>5100.7299999999996</v>
      </c>
      <c r="G108" s="39">
        <v>2845</v>
      </c>
      <c r="H108" s="40" t="s">
        <v>11</v>
      </c>
    </row>
    <row r="109" spans="1:8" s="33" customFormat="1" ht="30" x14ac:dyDescent="0.25">
      <c r="A109" s="36">
        <v>106</v>
      </c>
      <c r="B109" s="42" t="s">
        <v>424</v>
      </c>
      <c r="C109" s="43" t="s">
        <v>425</v>
      </c>
      <c r="D109" s="30" t="s">
        <v>197</v>
      </c>
      <c r="E109" s="44">
        <v>1</v>
      </c>
      <c r="F109" s="45">
        <v>5358.48</v>
      </c>
      <c r="G109" s="39">
        <v>2772</v>
      </c>
      <c r="H109" s="40" t="s">
        <v>11</v>
      </c>
    </row>
    <row r="110" spans="1:8" s="33" customFormat="1" ht="30" x14ac:dyDescent="0.25">
      <c r="A110" s="36">
        <v>107</v>
      </c>
      <c r="B110" s="42" t="s">
        <v>426</v>
      </c>
      <c r="C110" s="43" t="s">
        <v>427</v>
      </c>
      <c r="D110" s="30" t="s">
        <v>197</v>
      </c>
      <c r="E110" s="44">
        <v>1</v>
      </c>
      <c r="F110" s="45">
        <v>3430.28</v>
      </c>
      <c r="G110" s="39">
        <v>2602</v>
      </c>
      <c r="H110" s="40" t="s">
        <v>11</v>
      </c>
    </row>
    <row r="111" spans="1:8" s="33" customFormat="1" ht="30" x14ac:dyDescent="0.25">
      <c r="A111" s="36">
        <v>108</v>
      </c>
      <c r="B111" s="42" t="s">
        <v>428</v>
      </c>
      <c r="C111" s="43" t="s">
        <v>429</v>
      </c>
      <c r="D111" s="30" t="s">
        <v>197</v>
      </c>
      <c r="E111" s="44">
        <v>1</v>
      </c>
      <c r="F111" s="45">
        <v>5175.42</v>
      </c>
      <c r="G111" s="39">
        <v>2593</v>
      </c>
      <c r="H111" s="40" t="s">
        <v>11</v>
      </c>
    </row>
    <row r="112" spans="1:8" s="33" customFormat="1" ht="30" x14ac:dyDescent="0.25">
      <c r="A112" s="36">
        <v>109</v>
      </c>
      <c r="B112" s="42" t="s">
        <v>430</v>
      </c>
      <c r="C112" s="43" t="s">
        <v>431</v>
      </c>
      <c r="D112" s="30" t="s">
        <v>197</v>
      </c>
      <c r="E112" s="44">
        <v>1</v>
      </c>
      <c r="F112" s="45">
        <v>6186.7</v>
      </c>
      <c r="G112" s="39">
        <v>2538</v>
      </c>
      <c r="H112" s="40" t="s">
        <v>11</v>
      </c>
    </row>
    <row r="113" spans="1:8" s="33" customFormat="1" ht="30" x14ac:dyDescent="0.25">
      <c r="A113" s="36">
        <v>110</v>
      </c>
      <c r="B113" s="42" t="s">
        <v>432</v>
      </c>
      <c r="C113" s="43" t="s">
        <v>433</v>
      </c>
      <c r="D113" s="30" t="s">
        <v>197</v>
      </c>
      <c r="E113" s="44">
        <v>5</v>
      </c>
      <c r="F113" s="45">
        <v>3873.49</v>
      </c>
      <c r="G113" s="39">
        <v>2321</v>
      </c>
      <c r="H113" s="40" t="s">
        <v>11</v>
      </c>
    </row>
    <row r="114" spans="1:8" s="33" customFormat="1" ht="30" x14ac:dyDescent="0.25">
      <c r="A114" s="36">
        <v>111</v>
      </c>
      <c r="B114" s="42" t="s">
        <v>434</v>
      </c>
      <c r="C114" s="43" t="s">
        <v>435</v>
      </c>
      <c r="D114" s="30" t="s">
        <v>197</v>
      </c>
      <c r="E114" s="44">
        <v>1</v>
      </c>
      <c r="F114" s="45">
        <v>3736.44</v>
      </c>
      <c r="G114" s="39">
        <v>2233</v>
      </c>
      <c r="H114" s="40" t="s">
        <v>11</v>
      </c>
    </row>
    <row r="115" spans="1:8" s="33" customFormat="1" ht="30" x14ac:dyDescent="0.25">
      <c r="A115" s="36">
        <v>112</v>
      </c>
      <c r="B115" s="42" t="s">
        <v>436</v>
      </c>
      <c r="C115" s="43" t="s">
        <v>437</v>
      </c>
      <c r="D115" s="30" t="s">
        <v>197</v>
      </c>
      <c r="E115" s="44">
        <v>1</v>
      </c>
      <c r="F115" s="45">
        <v>3736.44</v>
      </c>
      <c r="G115" s="39">
        <v>2233</v>
      </c>
      <c r="H115" s="40" t="s">
        <v>11</v>
      </c>
    </row>
    <row r="116" spans="1:8" s="33" customFormat="1" ht="30" x14ac:dyDescent="0.25">
      <c r="A116" s="36">
        <v>113</v>
      </c>
      <c r="B116" s="42" t="s">
        <v>438</v>
      </c>
      <c r="C116" s="43" t="s">
        <v>439</v>
      </c>
      <c r="D116" s="30" t="s">
        <v>197</v>
      </c>
      <c r="E116" s="44">
        <v>1</v>
      </c>
      <c r="F116" s="45">
        <v>3199.15</v>
      </c>
      <c r="G116" s="39">
        <v>2182</v>
      </c>
      <c r="H116" s="40" t="s">
        <v>11</v>
      </c>
    </row>
    <row r="117" spans="1:8" s="33" customFormat="1" ht="30" x14ac:dyDescent="0.25">
      <c r="A117" s="36">
        <v>114</v>
      </c>
      <c r="B117" s="42" t="s">
        <v>440</v>
      </c>
      <c r="C117" s="43" t="s">
        <v>441</v>
      </c>
      <c r="D117" s="30" t="s">
        <v>197</v>
      </c>
      <c r="E117" s="44">
        <v>1</v>
      </c>
      <c r="F117" s="45">
        <v>15305.08</v>
      </c>
      <c r="G117" s="39">
        <v>2133</v>
      </c>
      <c r="H117" s="40" t="s">
        <v>11</v>
      </c>
    </row>
    <row r="118" spans="1:8" s="33" customFormat="1" ht="30" x14ac:dyDescent="0.25">
      <c r="A118" s="36">
        <v>115</v>
      </c>
      <c r="B118" s="42" t="s">
        <v>442</v>
      </c>
      <c r="C118" s="43" t="s">
        <v>443</v>
      </c>
      <c r="D118" s="30" t="s">
        <v>197</v>
      </c>
      <c r="E118" s="44">
        <v>1</v>
      </c>
      <c r="F118" s="45">
        <v>2607.63</v>
      </c>
      <c r="G118" s="39">
        <v>2117</v>
      </c>
      <c r="H118" s="40" t="s">
        <v>11</v>
      </c>
    </row>
    <row r="119" spans="1:8" s="33" customFormat="1" ht="30" x14ac:dyDescent="0.25">
      <c r="A119" s="36">
        <v>116</v>
      </c>
      <c r="B119" s="42" t="s">
        <v>444</v>
      </c>
      <c r="C119" s="43" t="s">
        <v>445</v>
      </c>
      <c r="D119" s="30" t="s">
        <v>197</v>
      </c>
      <c r="E119" s="44">
        <v>1</v>
      </c>
      <c r="F119" s="45">
        <v>3510.31</v>
      </c>
      <c r="G119" s="39">
        <v>2106</v>
      </c>
      <c r="H119" s="40" t="s">
        <v>11</v>
      </c>
    </row>
    <row r="120" spans="1:8" s="33" customFormat="1" ht="30" x14ac:dyDescent="0.25">
      <c r="A120" s="36">
        <v>117</v>
      </c>
      <c r="B120" s="42" t="s">
        <v>446</v>
      </c>
      <c r="C120" s="43" t="s">
        <v>447</v>
      </c>
      <c r="D120" s="30" t="s">
        <v>197</v>
      </c>
      <c r="E120" s="44">
        <v>1</v>
      </c>
      <c r="F120" s="45">
        <v>2252.54</v>
      </c>
      <c r="G120" s="39">
        <v>2098</v>
      </c>
      <c r="H120" s="40" t="s">
        <v>11</v>
      </c>
    </row>
    <row r="121" spans="1:8" s="33" customFormat="1" ht="30" x14ac:dyDescent="0.25">
      <c r="A121" s="36">
        <v>118</v>
      </c>
      <c r="B121" s="42" t="s">
        <v>448</v>
      </c>
      <c r="C121" s="43" t="s">
        <v>449</v>
      </c>
      <c r="D121" s="30" t="s">
        <v>197</v>
      </c>
      <c r="E121" s="44">
        <v>1</v>
      </c>
      <c r="F121" s="45">
        <v>2525.42</v>
      </c>
      <c r="G121" s="39">
        <v>1779</v>
      </c>
      <c r="H121" s="40" t="s">
        <v>11</v>
      </c>
    </row>
    <row r="122" spans="1:8" s="33" customFormat="1" ht="30" x14ac:dyDescent="0.25">
      <c r="A122" s="36">
        <v>119</v>
      </c>
      <c r="B122" s="42" t="s">
        <v>450</v>
      </c>
      <c r="C122" s="43" t="s">
        <v>451</v>
      </c>
      <c r="D122" s="30" t="s">
        <v>197</v>
      </c>
      <c r="E122" s="44">
        <v>2</v>
      </c>
      <c r="F122" s="45">
        <v>5957.63</v>
      </c>
      <c r="G122" s="39">
        <v>1742</v>
      </c>
      <c r="H122" s="40" t="s">
        <v>11</v>
      </c>
    </row>
    <row r="123" spans="1:8" s="33" customFormat="1" ht="30" x14ac:dyDescent="0.25">
      <c r="A123" s="36">
        <v>120</v>
      </c>
      <c r="B123" s="42" t="s">
        <v>452</v>
      </c>
      <c r="C123" s="43" t="s">
        <v>453</v>
      </c>
      <c r="D123" s="30" t="s">
        <v>197</v>
      </c>
      <c r="E123" s="44">
        <v>2</v>
      </c>
      <c r="F123" s="45">
        <v>3386.44</v>
      </c>
      <c r="G123" s="39">
        <v>1698</v>
      </c>
      <c r="H123" s="40" t="s">
        <v>11</v>
      </c>
    </row>
    <row r="124" spans="1:8" s="33" customFormat="1" ht="30" x14ac:dyDescent="0.25">
      <c r="A124" s="36">
        <v>121</v>
      </c>
      <c r="B124" s="42" t="s">
        <v>454</v>
      </c>
      <c r="C124" s="43" t="s">
        <v>455</v>
      </c>
      <c r="D124" s="30" t="s">
        <v>197</v>
      </c>
      <c r="E124" s="44">
        <v>1</v>
      </c>
      <c r="F124" s="45">
        <v>2932.28</v>
      </c>
      <c r="G124" s="39">
        <v>1679</v>
      </c>
      <c r="H124" s="40" t="s">
        <v>11</v>
      </c>
    </row>
    <row r="125" spans="1:8" s="33" customFormat="1" ht="30" x14ac:dyDescent="0.25">
      <c r="A125" s="36">
        <v>122</v>
      </c>
      <c r="B125" s="42" t="s">
        <v>456</v>
      </c>
      <c r="C125" s="43" t="s">
        <v>457</v>
      </c>
      <c r="D125" s="30" t="s">
        <v>197</v>
      </c>
      <c r="E125" s="44">
        <v>1</v>
      </c>
      <c r="F125" s="45">
        <v>2711.59</v>
      </c>
      <c r="G125" s="39">
        <v>1671</v>
      </c>
      <c r="H125" s="40" t="s">
        <v>11</v>
      </c>
    </row>
    <row r="126" spans="1:8" s="33" customFormat="1" ht="30" x14ac:dyDescent="0.25">
      <c r="A126" s="36">
        <v>123</v>
      </c>
      <c r="B126" s="42" t="s">
        <v>458</v>
      </c>
      <c r="C126" s="43" t="s">
        <v>459</v>
      </c>
      <c r="D126" s="30" t="s">
        <v>197</v>
      </c>
      <c r="E126" s="44">
        <v>1</v>
      </c>
      <c r="F126" s="45">
        <v>2714.41</v>
      </c>
      <c r="G126" s="39">
        <v>1667</v>
      </c>
      <c r="H126" s="40" t="s">
        <v>11</v>
      </c>
    </row>
    <row r="127" spans="1:8" s="33" customFormat="1" ht="30" x14ac:dyDescent="0.25">
      <c r="A127" s="36">
        <v>124</v>
      </c>
      <c r="B127" s="42" t="s">
        <v>460</v>
      </c>
      <c r="C127" s="43" t="s">
        <v>461</v>
      </c>
      <c r="D127" s="30" t="s">
        <v>197</v>
      </c>
      <c r="E127" s="44">
        <v>1</v>
      </c>
      <c r="F127" s="45">
        <v>3128.14</v>
      </c>
      <c r="G127" s="39">
        <v>1656</v>
      </c>
      <c r="H127" s="40" t="s">
        <v>11</v>
      </c>
    </row>
    <row r="128" spans="1:8" s="33" customFormat="1" ht="30" x14ac:dyDescent="0.25">
      <c r="A128" s="36">
        <v>125</v>
      </c>
      <c r="B128" s="42" t="s">
        <v>462</v>
      </c>
      <c r="C128" s="43" t="s">
        <v>463</v>
      </c>
      <c r="D128" s="30" t="s">
        <v>197</v>
      </c>
      <c r="E128" s="44">
        <v>2</v>
      </c>
      <c r="F128" s="45">
        <v>2362.58</v>
      </c>
      <c r="G128" s="39">
        <v>1622</v>
      </c>
      <c r="H128" s="40" t="s">
        <v>11</v>
      </c>
    </row>
    <row r="129" spans="1:8" s="33" customFormat="1" ht="30" x14ac:dyDescent="0.25">
      <c r="A129" s="36">
        <v>126</v>
      </c>
      <c r="B129" s="42" t="s">
        <v>464</v>
      </c>
      <c r="C129" s="43" t="s">
        <v>465</v>
      </c>
      <c r="D129" s="30" t="s">
        <v>197</v>
      </c>
      <c r="E129" s="44">
        <v>4</v>
      </c>
      <c r="F129" s="45">
        <v>2234.3200000000002</v>
      </c>
      <c r="G129" s="39">
        <v>1610</v>
      </c>
      <c r="H129" s="40" t="s">
        <v>11</v>
      </c>
    </row>
    <row r="130" spans="1:8" s="33" customFormat="1" ht="30" x14ac:dyDescent="0.25">
      <c r="A130" s="36">
        <v>127</v>
      </c>
      <c r="B130" s="42" t="s">
        <v>466</v>
      </c>
      <c r="C130" s="43" t="s">
        <v>467</v>
      </c>
      <c r="D130" s="30" t="s">
        <v>197</v>
      </c>
      <c r="E130" s="44">
        <v>1</v>
      </c>
      <c r="F130" s="45">
        <v>2873.05</v>
      </c>
      <c r="G130" s="39">
        <v>1565</v>
      </c>
      <c r="H130" s="40" t="s">
        <v>11</v>
      </c>
    </row>
    <row r="131" spans="1:8" s="33" customFormat="1" ht="30" x14ac:dyDescent="0.25">
      <c r="A131" s="36">
        <v>128</v>
      </c>
      <c r="B131" s="42" t="s">
        <v>468</v>
      </c>
      <c r="C131" s="43" t="s">
        <v>469</v>
      </c>
      <c r="D131" s="30" t="s">
        <v>197</v>
      </c>
      <c r="E131" s="44">
        <v>1</v>
      </c>
      <c r="F131" s="45">
        <v>3388.98</v>
      </c>
      <c r="G131" s="39">
        <v>1550</v>
      </c>
      <c r="H131" s="40" t="s">
        <v>11</v>
      </c>
    </row>
    <row r="132" spans="1:8" s="33" customFormat="1" ht="30" x14ac:dyDescent="0.25">
      <c r="A132" s="36">
        <v>129</v>
      </c>
      <c r="B132" s="42" t="s">
        <v>470</v>
      </c>
      <c r="C132" s="43" t="s">
        <v>471</v>
      </c>
      <c r="D132" s="30" t="s">
        <v>197</v>
      </c>
      <c r="E132" s="44">
        <v>1</v>
      </c>
      <c r="F132" s="45">
        <v>2670.04</v>
      </c>
      <c r="G132" s="39">
        <v>1528</v>
      </c>
      <c r="H132" s="40" t="s">
        <v>11</v>
      </c>
    </row>
    <row r="133" spans="1:8" s="33" customFormat="1" ht="30" x14ac:dyDescent="0.25">
      <c r="A133" s="36">
        <v>130</v>
      </c>
      <c r="B133" s="42" t="s">
        <v>472</v>
      </c>
      <c r="C133" s="43" t="s">
        <v>473</v>
      </c>
      <c r="D133" s="30" t="s">
        <v>197</v>
      </c>
      <c r="E133" s="44">
        <v>1</v>
      </c>
      <c r="F133" s="45">
        <v>2852.54</v>
      </c>
      <c r="G133" s="39">
        <v>1469</v>
      </c>
      <c r="H133" s="40" t="s">
        <v>11</v>
      </c>
    </row>
    <row r="134" spans="1:8" s="33" customFormat="1" ht="30" x14ac:dyDescent="0.25">
      <c r="A134" s="36">
        <v>131</v>
      </c>
      <c r="B134" s="42" t="s">
        <v>474</v>
      </c>
      <c r="C134" s="43" t="s">
        <v>475</v>
      </c>
      <c r="D134" s="30" t="s">
        <v>197</v>
      </c>
      <c r="E134" s="44">
        <v>1</v>
      </c>
      <c r="F134" s="45">
        <v>3916.1</v>
      </c>
      <c r="G134" s="39">
        <v>1408</v>
      </c>
      <c r="H134" s="40" t="s">
        <v>11</v>
      </c>
    </row>
    <row r="135" spans="1:8" s="33" customFormat="1" ht="30" x14ac:dyDescent="0.25">
      <c r="A135" s="36">
        <v>132</v>
      </c>
      <c r="B135" s="37" t="s">
        <v>476</v>
      </c>
      <c r="C135" s="30" t="s">
        <v>477</v>
      </c>
      <c r="D135" s="30" t="s">
        <v>197</v>
      </c>
      <c r="E135" s="38">
        <v>1</v>
      </c>
      <c r="F135" s="39">
        <v>4990</v>
      </c>
      <c r="G135" s="39">
        <v>1243</v>
      </c>
      <c r="H135" s="40" t="s">
        <v>11</v>
      </c>
    </row>
    <row r="136" spans="1:8" s="33" customFormat="1" ht="30" x14ac:dyDescent="0.25">
      <c r="A136" s="36">
        <v>133</v>
      </c>
      <c r="B136" s="42" t="s">
        <v>478</v>
      </c>
      <c r="C136" s="43" t="s">
        <v>479</v>
      </c>
      <c r="D136" s="30" t="s">
        <v>197</v>
      </c>
      <c r="E136" s="44">
        <v>2</v>
      </c>
      <c r="F136" s="45">
        <v>2203.39</v>
      </c>
      <c r="G136" s="39">
        <v>1125</v>
      </c>
      <c r="H136" s="40" t="s">
        <v>11</v>
      </c>
    </row>
    <row r="137" spans="1:8" s="33" customFormat="1" ht="30" x14ac:dyDescent="0.25">
      <c r="A137" s="36">
        <v>134</v>
      </c>
      <c r="B137" s="42" t="s">
        <v>480</v>
      </c>
      <c r="C137" s="43" t="s">
        <v>481</v>
      </c>
      <c r="D137" s="30" t="s">
        <v>197</v>
      </c>
      <c r="E137" s="44">
        <v>1</v>
      </c>
      <c r="F137" s="45">
        <v>5084.75</v>
      </c>
      <c r="G137" s="39">
        <v>1105</v>
      </c>
      <c r="H137" s="40" t="s">
        <v>11</v>
      </c>
    </row>
    <row r="138" spans="1:8" s="33" customFormat="1" ht="30" x14ac:dyDescent="0.25">
      <c r="A138" s="36">
        <v>135</v>
      </c>
      <c r="B138" s="42" t="s">
        <v>482</v>
      </c>
      <c r="C138" s="43" t="s">
        <v>483</v>
      </c>
      <c r="D138" s="30" t="s">
        <v>197</v>
      </c>
      <c r="E138" s="44">
        <v>1</v>
      </c>
      <c r="F138" s="45">
        <v>1686.44</v>
      </c>
      <c r="G138" s="39">
        <v>1082</v>
      </c>
      <c r="H138" s="40" t="s">
        <v>11</v>
      </c>
    </row>
    <row r="139" spans="1:8" s="33" customFormat="1" ht="30" x14ac:dyDescent="0.25">
      <c r="A139" s="36">
        <v>136</v>
      </c>
      <c r="B139" s="42" t="s">
        <v>484</v>
      </c>
      <c r="C139" s="43" t="s">
        <v>485</v>
      </c>
      <c r="D139" s="30" t="s">
        <v>197</v>
      </c>
      <c r="E139" s="44">
        <v>1</v>
      </c>
      <c r="F139" s="45">
        <v>3085</v>
      </c>
      <c r="G139" s="39">
        <v>991</v>
      </c>
      <c r="H139" s="40" t="s">
        <v>11</v>
      </c>
    </row>
    <row r="140" spans="1:8" s="33" customFormat="1" ht="30" x14ac:dyDescent="0.25">
      <c r="A140" s="36">
        <v>137</v>
      </c>
      <c r="B140" s="42" t="s">
        <v>486</v>
      </c>
      <c r="C140" s="43" t="s">
        <v>487</v>
      </c>
      <c r="D140" s="30" t="s">
        <v>197</v>
      </c>
      <c r="E140" s="44">
        <v>1</v>
      </c>
      <c r="F140" s="45">
        <v>1664.13</v>
      </c>
      <c r="G140" s="39">
        <v>833</v>
      </c>
      <c r="H140" s="40" t="s">
        <v>11</v>
      </c>
    </row>
    <row r="141" spans="1:8" s="33" customFormat="1" ht="30" x14ac:dyDescent="0.25">
      <c r="A141" s="36">
        <v>138</v>
      </c>
      <c r="B141" s="42" t="s">
        <v>488</v>
      </c>
      <c r="C141" s="43" t="s">
        <v>489</v>
      </c>
      <c r="D141" s="30" t="s">
        <v>197</v>
      </c>
      <c r="E141" s="44">
        <v>1</v>
      </c>
      <c r="F141" s="45">
        <v>2456.7800000000002</v>
      </c>
      <c r="G141" s="39">
        <v>775</v>
      </c>
      <c r="H141" s="40" t="s">
        <v>11</v>
      </c>
    </row>
    <row r="142" spans="1:8" s="33" customFormat="1" ht="30" x14ac:dyDescent="0.25">
      <c r="A142" s="36">
        <v>139</v>
      </c>
      <c r="B142" s="42" t="s">
        <v>490</v>
      </c>
      <c r="C142" s="43" t="s">
        <v>491</v>
      </c>
      <c r="D142" s="30" t="s">
        <v>197</v>
      </c>
      <c r="E142" s="44">
        <v>1</v>
      </c>
      <c r="F142" s="45">
        <v>3355.92</v>
      </c>
      <c r="G142" s="39">
        <v>769</v>
      </c>
      <c r="H142" s="40" t="s">
        <v>11</v>
      </c>
    </row>
    <row r="143" spans="1:8" s="33" customFormat="1" ht="30" x14ac:dyDescent="0.25">
      <c r="A143" s="36">
        <v>140</v>
      </c>
      <c r="B143" s="42" t="s">
        <v>492</v>
      </c>
      <c r="C143" s="43" t="s">
        <v>493</v>
      </c>
      <c r="D143" s="30" t="s">
        <v>197</v>
      </c>
      <c r="E143" s="44">
        <v>1</v>
      </c>
      <c r="F143" s="45">
        <v>2800</v>
      </c>
      <c r="G143" s="39">
        <v>748</v>
      </c>
      <c r="H143" s="40" t="s">
        <v>11</v>
      </c>
    </row>
    <row r="144" spans="1:8" s="33" customFormat="1" ht="30" x14ac:dyDescent="0.25">
      <c r="A144" s="36">
        <v>141</v>
      </c>
      <c r="B144" s="42" t="s">
        <v>494</v>
      </c>
      <c r="C144" s="43" t="s">
        <v>495</v>
      </c>
      <c r="D144" s="30" t="s">
        <v>197</v>
      </c>
      <c r="E144" s="44">
        <v>1</v>
      </c>
      <c r="F144" s="45">
        <v>1439.83</v>
      </c>
      <c r="G144" s="39">
        <v>736</v>
      </c>
      <c r="H144" s="40" t="s">
        <v>11</v>
      </c>
    </row>
    <row r="145" spans="1:8" s="33" customFormat="1" ht="30" x14ac:dyDescent="0.25">
      <c r="A145" s="36">
        <v>142</v>
      </c>
      <c r="B145" s="42" t="s">
        <v>496</v>
      </c>
      <c r="C145" s="43" t="s">
        <v>497</v>
      </c>
      <c r="D145" s="30" t="s">
        <v>197</v>
      </c>
      <c r="E145" s="44">
        <v>1</v>
      </c>
      <c r="F145" s="45">
        <v>1618.64</v>
      </c>
      <c r="G145" s="39">
        <v>684</v>
      </c>
      <c r="H145" s="40" t="s">
        <v>11</v>
      </c>
    </row>
    <row r="146" spans="1:8" s="33" customFormat="1" ht="30" x14ac:dyDescent="0.25">
      <c r="A146" s="36">
        <v>143</v>
      </c>
      <c r="B146" s="42" t="s">
        <v>498</v>
      </c>
      <c r="C146" s="43" t="s">
        <v>499</v>
      </c>
      <c r="D146" s="30" t="s">
        <v>197</v>
      </c>
      <c r="E146" s="44">
        <v>1</v>
      </c>
      <c r="F146" s="45">
        <v>1766.1</v>
      </c>
      <c r="G146" s="39">
        <v>605</v>
      </c>
      <c r="H146" s="40" t="s">
        <v>11</v>
      </c>
    </row>
    <row r="147" spans="1:8" s="33" customFormat="1" ht="45" x14ac:dyDescent="0.25">
      <c r="A147" s="36">
        <v>144</v>
      </c>
      <c r="B147" s="37" t="s">
        <v>500</v>
      </c>
      <c r="C147" s="30" t="s">
        <v>501</v>
      </c>
      <c r="D147" s="30" t="s">
        <v>197</v>
      </c>
      <c r="E147" s="38">
        <v>2</v>
      </c>
      <c r="F147" s="39">
        <v>1105</v>
      </c>
      <c r="G147" s="39">
        <v>535</v>
      </c>
      <c r="H147" s="40" t="s">
        <v>11</v>
      </c>
    </row>
    <row r="148" spans="1:8" s="33" customFormat="1" ht="30" x14ac:dyDescent="0.25">
      <c r="A148" s="36">
        <v>145</v>
      </c>
      <c r="B148" s="42" t="s">
        <v>502</v>
      </c>
      <c r="C148" s="43" t="s">
        <v>503</v>
      </c>
      <c r="D148" s="30" t="s">
        <v>197</v>
      </c>
      <c r="E148" s="44">
        <v>1</v>
      </c>
      <c r="F148" s="45">
        <v>2010.84</v>
      </c>
      <c r="G148" s="39">
        <v>500</v>
      </c>
      <c r="H148" s="40" t="s">
        <v>11</v>
      </c>
    </row>
    <row r="149" spans="1:8" s="33" customFormat="1" ht="30" x14ac:dyDescent="0.25">
      <c r="A149" s="36">
        <v>146</v>
      </c>
      <c r="B149" s="42" t="s">
        <v>504</v>
      </c>
      <c r="C149" s="43" t="s">
        <v>505</v>
      </c>
      <c r="D149" s="30" t="s">
        <v>197</v>
      </c>
      <c r="E149" s="44">
        <v>1</v>
      </c>
      <c r="F149" s="45">
        <v>1299.1500000000001</v>
      </c>
      <c r="G149" s="39">
        <v>462</v>
      </c>
      <c r="H149" s="40" t="s">
        <v>11</v>
      </c>
    </row>
    <row r="150" spans="1:8" s="33" customFormat="1" ht="30" x14ac:dyDescent="0.25">
      <c r="A150" s="36">
        <v>147</v>
      </c>
      <c r="B150" s="42" t="s">
        <v>506</v>
      </c>
      <c r="C150" s="43" t="s">
        <v>507</v>
      </c>
      <c r="D150" s="30" t="s">
        <v>197</v>
      </c>
      <c r="E150" s="44">
        <v>1</v>
      </c>
      <c r="F150" s="45">
        <v>2010.84</v>
      </c>
      <c r="G150" s="39">
        <v>449</v>
      </c>
      <c r="H150" s="40" t="s">
        <v>11</v>
      </c>
    </row>
    <row r="151" spans="1:8" s="33" customFormat="1" ht="30" x14ac:dyDescent="0.25">
      <c r="A151" s="36">
        <v>148</v>
      </c>
      <c r="B151" s="40" t="s">
        <v>508</v>
      </c>
      <c r="C151" s="30" t="s">
        <v>509</v>
      </c>
      <c r="D151" s="30" t="s">
        <v>197</v>
      </c>
      <c r="E151" s="38">
        <v>1</v>
      </c>
      <c r="F151" s="39">
        <v>1300</v>
      </c>
      <c r="G151" s="39">
        <v>446</v>
      </c>
      <c r="H151" s="40" t="s">
        <v>11</v>
      </c>
    </row>
    <row r="152" spans="1:8" s="33" customFormat="1" ht="30" x14ac:dyDescent="0.25">
      <c r="A152" s="36">
        <v>149</v>
      </c>
      <c r="B152" s="42" t="s">
        <v>510</v>
      </c>
      <c r="C152" s="43" t="s">
        <v>511</v>
      </c>
      <c r="D152" s="30" t="s">
        <v>197</v>
      </c>
      <c r="E152" s="44">
        <v>1</v>
      </c>
      <c r="F152" s="45">
        <v>1083.05</v>
      </c>
      <c r="G152" s="39">
        <v>442</v>
      </c>
      <c r="H152" s="40" t="s">
        <v>11</v>
      </c>
    </row>
    <row r="153" spans="1:8" s="33" customFormat="1" ht="30" x14ac:dyDescent="0.25">
      <c r="A153" s="36">
        <v>150</v>
      </c>
      <c r="B153" s="42" t="s">
        <v>512</v>
      </c>
      <c r="C153" s="43" t="s">
        <v>513</v>
      </c>
      <c r="D153" s="30" t="s">
        <v>197</v>
      </c>
      <c r="E153" s="44">
        <v>1</v>
      </c>
      <c r="F153" s="45">
        <v>694.07</v>
      </c>
      <c r="G153" s="39">
        <v>437</v>
      </c>
      <c r="H153" s="40" t="s">
        <v>11</v>
      </c>
    </row>
    <row r="154" spans="1:8" s="33" customFormat="1" ht="30" x14ac:dyDescent="0.25">
      <c r="A154" s="36">
        <v>151</v>
      </c>
      <c r="B154" s="42" t="s">
        <v>514</v>
      </c>
      <c r="C154" s="43" t="s">
        <v>515</v>
      </c>
      <c r="D154" s="30" t="s">
        <v>197</v>
      </c>
      <c r="E154" s="44">
        <v>1</v>
      </c>
      <c r="F154" s="45">
        <v>1225.21</v>
      </c>
      <c r="G154" s="39">
        <v>384</v>
      </c>
      <c r="H154" s="40" t="s">
        <v>11</v>
      </c>
    </row>
    <row r="155" spans="1:8" s="33" customFormat="1" ht="60" x14ac:dyDescent="0.25">
      <c r="A155" s="36">
        <v>152</v>
      </c>
      <c r="B155" s="37" t="s">
        <v>516</v>
      </c>
      <c r="C155" s="30" t="s">
        <v>517</v>
      </c>
      <c r="D155" s="30" t="s">
        <v>197</v>
      </c>
      <c r="E155" s="38">
        <v>1</v>
      </c>
      <c r="F155" s="39">
        <v>729.84</v>
      </c>
      <c r="G155" s="39">
        <v>247</v>
      </c>
      <c r="H155" s="40" t="s">
        <v>11</v>
      </c>
    </row>
    <row r="156" spans="1:8" s="22" customFormat="1" ht="21.95" customHeight="1" x14ac:dyDescent="0.25">
      <c r="A156" s="62" t="s">
        <v>518</v>
      </c>
      <c r="B156" s="62"/>
      <c r="C156" s="62"/>
      <c r="D156" s="47"/>
      <c r="E156" s="48">
        <f>SUM(E4:E155)</f>
        <v>807</v>
      </c>
      <c r="F156" s="49">
        <f>SUM(F4:F155)</f>
        <v>5315328.7900000056</v>
      </c>
      <c r="G156" s="49">
        <f>SUM(G4:G155)</f>
        <v>2576272</v>
      </c>
      <c r="H156" s="50"/>
    </row>
    <row r="157" spans="1:8" s="33" customFormat="1" x14ac:dyDescent="0.25">
      <c r="E157" s="51"/>
      <c r="F157" s="41"/>
      <c r="G157" s="51"/>
    </row>
    <row r="158" spans="1:8" s="33" customFormat="1" x14ac:dyDescent="0.25">
      <c r="E158" s="51"/>
      <c r="F158" s="41"/>
      <c r="G158" s="51"/>
    </row>
    <row r="159" spans="1:8" s="33" customFormat="1" x14ac:dyDescent="0.25">
      <c r="E159" s="51"/>
      <c r="F159" s="41"/>
      <c r="G159" s="51"/>
    </row>
    <row r="160" spans="1:8" s="33" customFormat="1" x14ac:dyDescent="0.25">
      <c r="E160" s="51"/>
      <c r="F160" s="41"/>
      <c r="G160" s="51"/>
    </row>
    <row r="161" spans="5:7" s="33" customFormat="1" x14ac:dyDescent="0.25">
      <c r="E161" s="51"/>
      <c r="F161" s="41"/>
      <c r="G161" s="51"/>
    </row>
    <row r="162" spans="5:7" s="33" customFormat="1" x14ac:dyDescent="0.25">
      <c r="E162" s="51"/>
      <c r="F162" s="41"/>
      <c r="G162" s="51"/>
    </row>
    <row r="163" spans="5:7" s="33" customFormat="1" x14ac:dyDescent="0.25">
      <c r="E163" s="51"/>
      <c r="F163" s="41"/>
      <c r="G163" s="51"/>
    </row>
    <row r="164" spans="5:7" s="33" customFormat="1" x14ac:dyDescent="0.25">
      <c r="E164" s="51"/>
      <c r="F164" s="41"/>
      <c r="G164" s="51"/>
    </row>
    <row r="165" spans="5:7" s="33" customFormat="1" x14ac:dyDescent="0.25">
      <c r="E165" s="51"/>
      <c r="F165" s="41"/>
      <c r="G165" s="51"/>
    </row>
    <row r="166" spans="5:7" s="33" customFormat="1" x14ac:dyDescent="0.25">
      <c r="E166" s="51"/>
      <c r="F166" s="41"/>
      <c r="G166" s="51"/>
    </row>
    <row r="167" spans="5:7" s="33" customFormat="1" x14ac:dyDescent="0.25">
      <c r="E167" s="51"/>
      <c r="F167" s="41"/>
      <c r="G167" s="51"/>
    </row>
    <row r="168" spans="5:7" s="33" customFormat="1" x14ac:dyDescent="0.25">
      <c r="E168" s="51"/>
      <c r="F168" s="41"/>
      <c r="G168" s="51"/>
    </row>
    <row r="169" spans="5:7" s="33" customFormat="1" x14ac:dyDescent="0.25">
      <c r="E169" s="51"/>
      <c r="F169" s="41"/>
      <c r="G169" s="51"/>
    </row>
    <row r="170" spans="5:7" s="33" customFormat="1" x14ac:dyDescent="0.25">
      <c r="E170" s="51"/>
      <c r="F170" s="41"/>
      <c r="G170" s="51"/>
    </row>
    <row r="171" spans="5:7" s="33" customFormat="1" x14ac:dyDescent="0.25">
      <c r="E171" s="51"/>
      <c r="F171" s="41"/>
      <c r="G171" s="51"/>
    </row>
    <row r="172" spans="5:7" s="33" customFormat="1" x14ac:dyDescent="0.25">
      <c r="E172" s="51"/>
      <c r="F172" s="41"/>
      <c r="G172" s="51"/>
    </row>
    <row r="173" spans="5:7" s="33" customFormat="1" x14ac:dyDescent="0.25">
      <c r="E173" s="51"/>
      <c r="F173" s="41"/>
      <c r="G173" s="51"/>
    </row>
    <row r="174" spans="5:7" s="33" customFormat="1" x14ac:dyDescent="0.25">
      <c r="E174" s="51"/>
      <c r="F174" s="41"/>
      <c r="G174" s="51"/>
    </row>
    <row r="175" spans="5:7" s="33" customFormat="1" x14ac:dyDescent="0.25">
      <c r="E175" s="51"/>
      <c r="F175" s="41"/>
      <c r="G175" s="51"/>
    </row>
    <row r="176" spans="5:7" s="33" customFormat="1" x14ac:dyDescent="0.25">
      <c r="E176" s="51"/>
      <c r="F176" s="41"/>
      <c r="G176" s="51"/>
    </row>
    <row r="177" spans="5:7" s="33" customFormat="1" x14ac:dyDescent="0.25">
      <c r="E177" s="51"/>
      <c r="F177" s="41"/>
      <c r="G177" s="51"/>
    </row>
    <row r="178" spans="5:7" s="33" customFormat="1" x14ac:dyDescent="0.25">
      <c r="E178" s="51"/>
      <c r="F178" s="41"/>
      <c r="G178" s="51"/>
    </row>
    <row r="179" spans="5:7" s="33" customFormat="1" x14ac:dyDescent="0.25">
      <c r="E179" s="51"/>
      <c r="F179" s="41"/>
      <c r="G179" s="51"/>
    </row>
    <row r="180" spans="5:7" s="33" customFormat="1" x14ac:dyDescent="0.25">
      <c r="E180" s="51"/>
      <c r="F180" s="41"/>
      <c r="G180" s="51"/>
    </row>
    <row r="181" spans="5:7" s="33" customFormat="1" x14ac:dyDescent="0.25">
      <c r="E181" s="51"/>
      <c r="F181" s="41"/>
      <c r="G181" s="51"/>
    </row>
    <row r="182" spans="5:7" s="33" customFormat="1" x14ac:dyDescent="0.25">
      <c r="E182" s="51"/>
      <c r="F182" s="41"/>
      <c r="G182" s="51"/>
    </row>
    <row r="183" spans="5:7" s="33" customFormat="1" x14ac:dyDescent="0.25">
      <c r="E183" s="51"/>
      <c r="F183" s="41"/>
      <c r="G183" s="51"/>
    </row>
    <row r="184" spans="5:7" s="33" customFormat="1" x14ac:dyDescent="0.25">
      <c r="E184" s="51"/>
      <c r="F184" s="41"/>
      <c r="G184" s="51"/>
    </row>
    <row r="185" spans="5:7" s="33" customFormat="1" x14ac:dyDescent="0.25">
      <c r="E185" s="51"/>
      <c r="F185" s="41"/>
      <c r="G185" s="51"/>
    </row>
    <row r="186" spans="5:7" s="33" customFormat="1" x14ac:dyDescent="0.25">
      <c r="E186" s="51"/>
      <c r="F186" s="41"/>
      <c r="G186" s="51"/>
    </row>
    <row r="187" spans="5:7" s="33" customFormat="1" x14ac:dyDescent="0.25">
      <c r="E187" s="51"/>
      <c r="F187" s="41"/>
      <c r="G187" s="51"/>
    </row>
    <row r="188" spans="5:7" s="33" customFormat="1" x14ac:dyDescent="0.25">
      <c r="E188" s="51"/>
      <c r="F188" s="41"/>
      <c r="G188" s="51"/>
    </row>
    <row r="189" spans="5:7" s="33" customFormat="1" x14ac:dyDescent="0.25">
      <c r="E189" s="51"/>
      <c r="F189" s="41"/>
      <c r="G189" s="51"/>
    </row>
    <row r="190" spans="5:7" s="33" customFormat="1" x14ac:dyDescent="0.25">
      <c r="E190" s="51"/>
      <c r="F190" s="41"/>
      <c r="G190" s="51"/>
    </row>
    <row r="191" spans="5:7" s="33" customFormat="1" x14ac:dyDescent="0.25">
      <c r="E191" s="51"/>
      <c r="F191" s="41"/>
      <c r="G191" s="51"/>
    </row>
    <row r="192" spans="5:7" s="33" customFormat="1" x14ac:dyDescent="0.25">
      <c r="E192" s="51"/>
      <c r="F192" s="41"/>
      <c r="G192" s="51"/>
    </row>
    <row r="193" spans="5:7" s="33" customFormat="1" x14ac:dyDescent="0.25">
      <c r="E193" s="51"/>
      <c r="F193" s="41"/>
      <c r="G193" s="51"/>
    </row>
    <row r="194" spans="5:7" s="33" customFormat="1" x14ac:dyDescent="0.25">
      <c r="E194" s="51"/>
      <c r="F194" s="41"/>
      <c r="G194" s="51"/>
    </row>
    <row r="195" spans="5:7" s="33" customFormat="1" x14ac:dyDescent="0.25">
      <c r="E195" s="51"/>
      <c r="F195" s="41"/>
      <c r="G195" s="51"/>
    </row>
    <row r="196" spans="5:7" s="33" customFormat="1" x14ac:dyDescent="0.25">
      <c r="E196" s="51"/>
      <c r="F196" s="41"/>
      <c r="G196" s="51"/>
    </row>
    <row r="197" spans="5:7" s="33" customFormat="1" x14ac:dyDescent="0.25">
      <c r="E197" s="51"/>
      <c r="F197" s="41"/>
      <c r="G197" s="51"/>
    </row>
    <row r="198" spans="5:7" s="33" customFormat="1" x14ac:dyDescent="0.25">
      <c r="E198" s="51"/>
      <c r="F198" s="41"/>
      <c r="G198" s="51"/>
    </row>
    <row r="199" spans="5:7" s="33" customFormat="1" x14ac:dyDescent="0.25">
      <c r="E199" s="51"/>
      <c r="F199" s="41"/>
      <c r="G199" s="51"/>
    </row>
    <row r="200" spans="5:7" s="33" customFormat="1" x14ac:dyDescent="0.25">
      <c r="E200" s="51"/>
      <c r="F200" s="41"/>
      <c r="G200" s="51"/>
    </row>
    <row r="201" spans="5:7" s="33" customFormat="1" x14ac:dyDescent="0.25">
      <c r="E201" s="51"/>
      <c r="F201" s="41"/>
      <c r="G201" s="51"/>
    </row>
    <row r="202" spans="5:7" s="33" customFormat="1" x14ac:dyDescent="0.25">
      <c r="E202" s="51"/>
      <c r="F202" s="41"/>
      <c r="G202" s="51"/>
    </row>
    <row r="203" spans="5:7" s="33" customFormat="1" x14ac:dyDescent="0.25">
      <c r="E203" s="51"/>
      <c r="F203" s="41"/>
      <c r="G203" s="51"/>
    </row>
    <row r="204" spans="5:7" s="33" customFormat="1" x14ac:dyDescent="0.25">
      <c r="E204" s="51"/>
      <c r="F204" s="41"/>
      <c r="G204" s="51"/>
    </row>
    <row r="205" spans="5:7" s="33" customFormat="1" x14ac:dyDescent="0.25">
      <c r="E205" s="51"/>
      <c r="F205" s="41"/>
      <c r="G205" s="51"/>
    </row>
    <row r="206" spans="5:7" s="33" customFormat="1" x14ac:dyDescent="0.25">
      <c r="E206" s="51"/>
      <c r="F206" s="41"/>
      <c r="G206" s="51"/>
    </row>
    <row r="207" spans="5:7" s="33" customFormat="1" x14ac:dyDescent="0.25">
      <c r="E207" s="51"/>
      <c r="F207" s="41"/>
      <c r="G207" s="51"/>
    </row>
    <row r="208" spans="5:7" s="33" customFormat="1" x14ac:dyDescent="0.25">
      <c r="E208" s="51"/>
      <c r="F208" s="41"/>
      <c r="G208" s="51"/>
    </row>
    <row r="209" spans="5:7" s="33" customFormat="1" x14ac:dyDescent="0.25">
      <c r="E209" s="51"/>
      <c r="F209" s="41"/>
      <c r="G209" s="51"/>
    </row>
    <row r="210" spans="5:7" s="33" customFormat="1" x14ac:dyDescent="0.25">
      <c r="E210" s="51"/>
      <c r="F210" s="41"/>
      <c r="G210" s="51"/>
    </row>
    <row r="211" spans="5:7" s="33" customFormat="1" x14ac:dyDescent="0.25">
      <c r="E211" s="51"/>
      <c r="F211" s="41"/>
      <c r="G211" s="51"/>
    </row>
    <row r="212" spans="5:7" s="33" customFormat="1" x14ac:dyDescent="0.25">
      <c r="E212" s="51"/>
      <c r="F212" s="41"/>
      <c r="G212" s="51"/>
    </row>
    <row r="213" spans="5:7" s="33" customFormat="1" x14ac:dyDescent="0.25">
      <c r="E213" s="51"/>
      <c r="F213" s="41"/>
      <c r="G213" s="51"/>
    </row>
    <row r="214" spans="5:7" s="33" customFormat="1" x14ac:dyDescent="0.25">
      <c r="E214" s="51"/>
      <c r="F214" s="41"/>
      <c r="G214" s="51"/>
    </row>
    <row r="215" spans="5:7" s="33" customFormat="1" x14ac:dyDescent="0.25">
      <c r="E215" s="51"/>
      <c r="F215" s="41"/>
      <c r="G215" s="51"/>
    </row>
    <row r="216" spans="5:7" s="33" customFormat="1" x14ac:dyDescent="0.25">
      <c r="E216" s="51"/>
      <c r="F216" s="41"/>
      <c r="G216" s="51"/>
    </row>
    <row r="217" spans="5:7" s="33" customFormat="1" x14ac:dyDescent="0.25">
      <c r="E217" s="51"/>
      <c r="F217" s="41"/>
      <c r="G217" s="51"/>
    </row>
    <row r="218" spans="5:7" s="33" customFormat="1" x14ac:dyDescent="0.25">
      <c r="E218" s="51"/>
      <c r="F218" s="41"/>
      <c r="G218" s="51"/>
    </row>
    <row r="219" spans="5:7" s="33" customFormat="1" x14ac:dyDescent="0.25">
      <c r="E219" s="51"/>
      <c r="F219" s="41"/>
      <c r="G219" s="51"/>
    </row>
    <row r="220" spans="5:7" s="33" customFormat="1" x14ac:dyDescent="0.25">
      <c r="E220" s="51"/>
      <c r="F220" s="41"/>
      <c r="G220" s="51"/>
    </row>
    <row r="221" spans="5:7" s="33" customFormat="1" x14ac:dyDescent="0.25">
      <c r="E221" s="51"/>
      <c r="F221" s="41"/>
      <c r="G221" s="51"/>
    </row>
  </sheetData>
  <autoFilter ref="A2:H155" xr:uid="{A05BCB5B-B150-4D47-95C3-9A8A5FFAAC40}"/>
  <mergeCells count="3">
    <mergeCell ref="A1:G1"/>
    <mergeCell ref="A3:H3"/>
    <mergeCell ref="A156:C156"/>
  </mergeCells>
  <pageMargins left="0.7" right="0.7" top="0.75" bottom="0.75" header="0.3" footer="0.3"/>
  <pageSetup paperSize="8" scale="83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Свод всех лотов</vt:lpstr>
      <vt:lpstr>Оборудование</vt:lpstr>
      <vt:lpstr>Прочее имущ-во</vt:lpstr>
      <vt:lpstr>ТМЦ</vt:lpstr>
      <vt:lpstr>Оборудование!Область_печати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P41</dc:creator>
  <cp:lastModifiedBy>user6</cp:lastModifiedBy>
  <cp:lastPrinted>2022-03-14T11:16:41Z</cp:lastPrinted>
  <dcterms:created xsi:type="dcterms:W3CDTF">2022-01-14T09:26:58Z</dcterms:created>
  <dcterms:modified xsi:type="dcterms:W3CDTF">2022-08-16T08:35:04Z</dcterms:modified>
</cp:coreProperties>
</file>