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grun\Desktop\Орлов. 2 публичка\"/>
    </mc:Choice>
  </mc:AlternateContent>
  <xr:revisionPtr revIDLastSave="0" documentId="13_ncr:1_{85DFCC93-92B7-400E-8AF6-ACB20335487D}" xr6:coauthVersionLast="43" xr6:coauthVersionMax="43" xr10:uidLastSave="{00000000-0000-0000-0000-000000000000}"/>
  <bookViews>
    <workbookView xWindow="18390" yWindow="6930" windowWidth="28800" windowHeight="1126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1" l="1"/>
  <c r="C6" i="1" s="1"/>
  <c r="B7" i="1" s="1"/>
  <c r="C7" i="1" s="1"/>
  <c r="B8" i="1" s="1"/>
  <c r="C8" i="1" s="1"/>
  <c r="B9" i="1" s="1"/>
  <c r="C9" i="1" s="1"/>
  <c r="B10" i="1" s="1"/>
  <c r="C10" i="1" s="1"/>
  <c r="J4" i="1"/>
  <c r="E4" i="1" l="1"/>
  <c r="E10" i="1" s="1"/>
  <c r="F4" i="1"/>
  <c r="F10" i="1" s="1"/>
  <c r="G4" i="1"/>
  <c r="G10" i="1" s="1"/>
  <c r="H4" i="1"/>
  <c r="H10" i="1" s="1"/>
  <c r="I4" i="1"/>
  <c r="I10" i="1" s="1"/>
  <c r="J10" i="1"/>
  <c r="K4" i="1"/>
  <c r="K10" i="1" s="1"/>
  <c r="D4" i="1"/>
  <c r="D10" i="1" s="1"/>
  <c r="D5" i="1" l="1"/>
  <c r="E5" i="1"/>
  <c r="F5" i="1"/>
  <c r="G5" i="1"/>
  <c r="H5" i="1"/>
  <c r="I5" i="1"/>
  <c r="J5" i="1"/>
  <c r="K5" i="1"/>
  <c r="D6" i="1"/>
  <c r="D7" i="1"/>
  <c r="D8" i="1"/>
  <c r="D9" i="1"/>
  <c r="E6" i="1"/>
  <c r="E7" i="1"/>
  <c r="E8" i="1"/>
  <c r="E9" i="1"/>
  <c r="F6" i="1"/>
  <c r="F7" i="1"/>
  <c r="F8" i="1"/>
  <c r="F9" i="1"/>
  <c r="G6" i="1"/>
  <c r="G7" i="1"/>
  <c r="G8" i="1"/>
  <c r="G9" i="1"/>
  <c r="H6" i="1"/>
  <c r="H7" i="1"/>
  <c r="H8" i="1"/>
  <c r="H9" i="1"/>
  <c r="I6" i="1"/>
  <c r="I7" i="1"/>
  <c r="I8" i="1"/>
  <c r="I9" i="1"/>
  <c r="J6" i="1"/>
  <c r="J7" i="1"/>
  <c r="J8" i="1"/>
  <c r="J9" i="1"/>
  <c r="K6" i="1"/>
  <c r="K7" i="1"/>
  <c r="K8" i="1"/>
  <c r="K9" i="1"/>
</calcChain>
</file>

<file path=xl/sharedStrings.xml><?xml version="1.0" encoding="utf-8"?>
<sst xmlns="http://schemas.openxmlformats.org/spreadsheetml/2006/main" count="36" uniqueCount="30">
  <si>
    <t>Лот 2</t>
  </si>
  <si>
    <t>Лот 7</t>
  </si>
  <si>
    <t>лот 8</t>
  </si>
  <si>
    <t>Лот 11</t>
  </si>
  <si>
    <t>Лот 12</t>
  </si>
  <si>
    <t>Лот 14</t>
  </si>
  <si>
    <t>Лот 15</t>
  </si>
  <si>
    <t>Лот 16</t>
  </si>
  <si>
    <t>1 период с 1 по 5 день</t>
  </si>
  <si>
    <t>2 период с 6 по 10 день (минус 10% от НЦ)</t>
  </si>
  <si>
    <t>3 период с 11 по 15 день (минус 20% от НЦ)</t>
  </si>
  <si>
    <t>4 период с 16 по 20 день (минус 30% от НЦ)</t>
  </si>
  <si>
    <t>5 период с 21 по 25 день (минус 40% от НЦ)</t>
  </si>
  <si>
    <t>6 период с 26 по 30 день (минус 50% от НЦ)</t>
  </si>
  <si>
    <t>7 период с 31 по 35 день (минус 60% от НЦ)</t>
  </si>
  <si>
    <t xml:space="preserve">Начальная цена </t>
  </si>
  <si>
    <t>Седельный тягач Scania R400,
2010 года выпуска, VIN
VLUR4X20009147324,
Регистрационный знак К924НЕ
67RUS</t>
  </si>
  <si>
    <t>Тягач седельный SHAANQI SX
4185NT361, 2011 года выпуска,
VIN LZGJDNT12ВХ045 891.
Регистрационный знак У886МВ
67RUS</t>
  </si>
  <si>
    <t>Тягач седельный SHAANQI SX
4185NT361, 2011 года выпуска,
VIN LZGJDNT 14ВХ045 892.
Регистрационный знак Р084МО
67RUS</t>
  </si>
  <si>
    <t>Полуприцеп МАЗ-93 8660- 044,
2008 года выпуска, VIN
Y3M93866080008979.
Регистрационный знак АВ 0848
67RUS</t>
  </si>
  <si>
    <t>Седельный тягач Scania
R4204*2, 2010 года выпуска,
VIN YS2R4X20002056402.
Регистрационный знак Е704МС
67RUS</t>
  </si>
  <si>
    <t>Полуприцеп с бортовой
платформой Wielton, 2001 года
выпуска, VIN
SU9NS1STA16WL1515.
Регистрационный знак АВ 8352
67RUS</t>
  </si>
  <si>
    <t>Полуприцеп МАЗ-938660- 043,
2007 года выпуска, VIN
Y3M93866070007654.
Регистрационный знак АВ 8652
67RUS</t>
  </si>
  <si>
    <t>Полуприцеп МАЗ-93 8660- 044,
2008 года выпуска, VIN
Y3M93866080008968.
Регистрационный знак АВ 0849
67RUS</t>
  </si>
  <si>
    <t>Наличие ограничений (справка ГИБДД)</t>
  </si>
  <si>
    <t>Нет</t>
  </si>
  <si>
    <t>Да</t>
  </si>
  <si>
    <t>Начальная дата периода</t>
  </si>
  <si>
    <t>Конечная дата периода</t>
  </si>
  <si>
    <t>Периоды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</si>
</sst>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3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14" fontId="0" fillId="0" borderId="0" xfId="0" applyNumberFormat="1"/>
    <xf numFmtId="3" fontId="2" fillId="2" borderId="1" xfId="0" applyNumberFormat="1" applyFont="1" applyFill="1" applyBorder="1"/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1" xfId="0" applyFont="1" applyBorder="1" applyAlignment="1">
      <alignment wrapText="1"/>
    </xf>
    <xf numFmtId="14" fontId="2" fillId="0" borderId="1" xfId="0" applyNumberFormat="1" applyFont="1" applyBorder="1"/>
    <xf numFmtId="3" fontId="0" fillId="2" borderId="1" xfId="0" applyNumberForma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1"/>
  <sheetViews>
    <sheetView tabSelected="1" topLeftCell="C1" zoomScaleNormal="100" workbookViewId="0">
      <selection activeCell="G22" sqref="G22"/>
    </sheetView>
  </sheetViews>
  <sheetFormatPr defaultRowHeight="14.5" x14ac:dyDescent="0.35"/>
  <cols>
    <col min="1" max="1" width="40" bestFit="1" customWidth="1"/>
    <col min="2" max="2" width="13.54296875" style="5" customWidth="1"/>
    <col min="3" max="3" width="12" style="5" customWidth="1"/>
    <col min="4" max="11" width="17.08984375" customWidth="1"/>
  </cols>
  <sheetData>
    <row r="1" spans="1:15" x14ac:dyDescent="0.35">
      <c r="A1" s="7" t="s">
        <v>29</v>
      </c>
      <c r="B1" s="8" t="s">
        <v>27</v>
      </c>
      <c r="C1" s="8" t="s">
        <v>28</v>
      </c>
      <c r="D1" s="9" t="s">
        <v>0</v>
      </c>
      <c r="E1" s="9" t="s">
        <v>1</v>
      </c>
      <c r="F1" s="9" t="s">
        <v>2</v>
      </c>
      <c r="G1" s="9" t="s">
        <v>3</v>
      </c>
      <c r="H1" s="9" t="s">
        <v>4</v>
      </c>
      <c r="I1" s="9" t="s">
        <v>5</v>
      </c>
      <c r="J1" s="9" t="s">
        <v>6</v>
      </c>
      <c r="K1" s="9" t="s">
        <v>7</v>
      </c>
    </row>
    <row r="2" spans="1:15" ht="145" x14ac:dyDescent="0.35">
      <c r="A2" s="7"/>
      <c r="B2" s="8"/>
      <c r="C2" s="8"/>
      <c r="D2" s="10" t="s">
        <v>16</v>
      </c>
      <c r="E2" s="10" t="s">
        <v>17</v>
      </c>
      <c r="F2" s="10" t="s">
        <v>18</v>
      </c>
      <c r="G2" s="10" t="s">
        <v>19</v>
      </c>
      <c r="H2" s="10" t="s">
        <v>20</v>
      </c>
      <c r="I2" s="10" t="s">
        <v>21</v>
      </c>
      <c r="J2" s="10" t="s">
        <v>22</v>
      </c>
      <c r="K2" s="10" t="s">
        <v>23</v>
      </c>
    </row>
    <row r="3" spans="1:15" x14ac:dyDescent="0.35">
      <c r="A3" s="9" t="s">
        <v>15</v>
      </c>
      <c r="B3" s="11"/>
      <c r="C3" s="11"/>
      <c r="D3" s="2">
        <v>1092240</v>
      </c>
      <c r="E3" s="2">
        <v>110880</v>
      </c>
      <c r="F3" s="2">
        <v>118080</v>
      </c>
      <c r="G3" s="2">
        <v>149040</v>
      </c>
      <c r="H3" s="2">
        <v>1261440</v>
      </c>
      <c r="I3" s="2">
        <v>252000</v>
      </c>
      <c r="J3" s="2">
        <v>139680</v>
      </c>
      <c r="K3" s="2">
        <v>148320</v>
      </c>
      <c r="L3" s="1"/>
      <c r="M3" s="1"/>
      <c r="N3" s="1"/>
      <c r="O3" s="1"/>
    </row>
    <row r="4" spans="1:15" x14ac:dyDescent="0.35">
      <c r="A4" s="3" t="s">
        <v>8</v>
      </c>
      <c r="B4" s="4">
        <v>43650</v>
      </c>
      <c r="C4" s="4">
        <v>43654</v>
      </c>
      <c r="D4" s="6">
        <f>D3</f>
        <v>1092240</v>
      </c>
      <c r="E4" s="6">
        <f t="shared" ref="E4:K4" si="0">E3</f>
        <v>110880</v>
      </c>
      <c r="F4" s="6">
        <f t="shared" si="0"/>
        <v>118080</v>
      </c>
      <c r="G4" s="6">
        <f t="shared" si="0"/>
        <v>149040</v>
      </c>
      <c r="H4" s="6">
        <f t="shared" si="0"/>
        <v>1261440</v>
      </c>
      <c r="I4" s="6">
        <f t="shared" si="0"/>
        <v>252000</v>
      </c>
      <c r="J4" s="6">
        <f>J3</f>
        <v>139680</v>
      </c>
      <c r="K4" s="6">
        <f t="shared" si="0"/>
        <v>148320</v>
      </c>
      <c r="L4" s="1"/>
      <c r="M4" s="1"/>
      <c r="N4" s="1"/>
      <c r="O4" s="1"/>
    </row>
    <row r="5" spans="1:15" x14ac:dyDescent="0.35">
      <c r="A5" s="3" t="s">
        <v>9</v>
      </c>
      <c r="B5" s="4">
        <v>43655</v>
      </c>
      <c r="C5" s="4">
        <v>43659</v>
      </c>
      <c r="D5" s="2">
        <f t="shared" ref="D5:K5" si="1">D$4-D$4*10%</f>
        <v>983016</v>
      </c>
      <c r="E5" s="2">
        <f t="shared" si="1"/>
        <v>99792</v>
      </c>
      <c r="F5" s="2">
        <f t="shared" si="1"/>
        <v>106272</v>
      </c>
      <c r="G5" s="2">
        <f t="shared" si="1"/>
        <v>134136</v>
      </c>
      <c r="H5" s="2">
        <f t="shared" si="1"/>
        <v>1135296</v>
      </c>
      <c r="I5" s="2">
        <f t="shared" si="1"/>
        <v>226800</v>
      </c>
      <c r="J5" s="2">
        <f t="shared" si="1"/>
        <v>125712</v>
      </c>
      <c r="K5" s="2">
        <f t="shared" si="1"/>
        <v>133488</v>
      </c>
      <c r="L5" s="1"/>
      <c r="M5" s="1"/>
      <c r="N5" s="1"/>
      <c r="O5" s="1"/>
    </row>
    <row r="6" spans="1:15" x14ac:dyDescent="0.35">
      <c r="A6" s="3" t="s">
        <v>10</v>
      </c>
      <c r="B6" s="4">
        <f>C5+1</f>
        <v>43660</v>
      </c>
      <c r="C6" s="4">
        <f>B6+4</f>
        <v>43664</v>
      </c>
      <c r="D6" s="2">
        <f t="shared" ref="D6:K6" si="2">D$4-D$4*20%</f>
        <v>873792</v>
      </c>
      <c r="E6" s="2">
        <f t="shared" si="2"/>
        <v>88704</v>
      </c>
      <c r="F6" s="2">
        <f t="shared" si="2"/>
        <v>94464</v>
      </c>
      <c r="G6" s="2">
        <f t="shared" si="2"/>
        <v>119232</v>
      </c>
      <c r="H6" s="2">
        <f t="shared" si="2"/>
        <v>1009152</v>
      </c>
      <c r="I6" s="2">
        <f t="shared" si="2"/>
        <v>201600</v>
      </c>
      <c r="J6" s="2">
        <f t="shared" si="2"/>
        <v>111744</v>
      </c>
      <c r="K6" s="2">
        <f t="shared" si="2"/>
        <v>118656</v>
      </c>
      <c r="L6" s="1"/>
      <c r="M6" s="1"/>
      <c r="N6" s="1"/>
      <c r="O6" s="1"/>
    </row>
    <row r="7" spans="1:15" x14ac:dyDescent="0.35">
      <c r="A7" s="3" t="s">
        <v>11</v>
      </c>
      <c r="B7" s="4">
        <f t="shared" ref="B7:B10" si="3">C6+1</f>
        <v>43665</v>
      </c>
      <c r="C7" s="4">
        <f t="shared" ref="C7:C10" si="4">B7+4</f>
        <v>43669</v>
      </c>
      <c r="D7" s="2">
        <f t="shared" ref="D7:K7" si="5">D$4-D$4*30%</f>
        <v>764568</v>
      </c>
      <c r="E7" s="2">
        <f t="shared" si="5"/>
        <v>77616</v>
      </c>
      <c r="F7" s="2">
        <f t="shared" si="5"/>
        <v>82656</v>
      </c>
      <c r="G7" s="2">
        <f t="shared" si="5"/>
        <v>104328</v>
      </c>
      <c r="H7" s="2">
        <f t="shared" si="5"/>
        <v>883008</v>
      </c>
      <c r="I7" s="2">
        <f t="shared" si="5"/>
        <v>176400</v>
      </c>
      <c r="J7" s="2">
        <f t="shared" si="5"/>
        <v>97776</v>
      </c>
      <c r="K7" s="2">
        <f t="shared" si="5"/>
        <v>103824</v>
      </c>
      <c r="L7" s="1"/>
      <c r="M7" s="1"/>
      <c r="N7" s="1"/>
      <c r="O7" s="1"/>
    </row>
    <row r="8" spans="1:15" x14ac:dyDescent="0.35">
      <c r="A8" s="3" t="s">
        <v>12</v>
      </c>
      <c r="B8" s="4">
        <f t="shared" si="3"/>
        <v>43670</v>
      </c>
      <c r="C8" s="4">
        <f t="shared" si="4"/>
        <v>43674</v>
      </c>
      <c r="D8" s="2">
        <f t="shared" ref="D8:K8" si="6">D$4-D$4*40%</f>
        <v>655344</v>
      </c>
      <c r="E8" s="2">
        <f t="shared" si="6"/>
        <v>66528</v>
      </c>
      <c r="F8" s="2">
        <f t="shared" si="6"/>
        <v>70848</v>
      </c>
      <c r="G8" s="2">
        <f t="shared" si="6"/>
        <v>89424</v>
      </c>
      <c r="H8" s="2">
        <f t="shared" si="6"/>
        <v>756864</v>
      </c>
      <c r="I8" s="2">
        <f t="shared" si="6"/>
        <v>151200</v>
      </c>
      <c r="J8" s="2">
        <f t="shared" si="6"/>
        <v>83808</v>
      </c>
      <c r="K8" s="2">
        <f t="shared" si="6"/>
        <v>88992</v>
      </c>
      <c r="L8" s="1"/>
      <c r="M8" s="1"/>
      <c r="N8" s="1"/>
      <c r="O8" s="1"/>
    </row>
    <row r="9" spans="1:15" x14ac:dyDescent="0.35">
      <c r="A9" s="3" t="s">
        <v>13</v>
      </c>
      <c r="B9" s="4">
        <f t="shared" si="3"/>
        <v>43675</v>
      </c>
      <c r="C9" s="4">
        <f t="shared" si="4"/>
        <v>43679</v>
      </c>
      <c r="D9" s="2">
        <f t="shared" ref="D9:K9" si="7">D$4-D$4*50%</f>
        <v>546120</v>
      </c>
      <c r="E9" s="2">
        <f t="shared" si="7"/>
        <v>55440</v>
      </c>
      <c r="F9" s="2">
        <f t="shared" si="7"/>
        <v>59040</v>
      </c>
      <c r="G9" s="2">
        <f t="shared" si="7"/>
        <v>74520</v>
      </c>
      <c r="H9" s="2">
        <f t="shared" si="7"/>
        <v>630720</v>
      </c>
      <c r="I9" s="2">
        <f t="shared" si="7"/>
        <v>126000</v>
      </c>
      <c r="J9" s="2">
        <f t="shared" si="7"/>
        <v>69840</v>
      </c>
      <c r="K9" s="2">
        <f t="shared" si="7"/>
        <v>74160</v>
      </c>
      <c r="L9" s="1"/>
      <c r="M9" s="1"/>
      <c r="N9" s="1"/>
      <c r="O9" s="1"/>
    </row>
    <row r="10" spans="1:15" x14ac:dyDescent="0.35">
      <c r="A10" s="3" t="s">
        <v>14</v>
      </c>
      <c r="B10" s="4">
        <f t="shared" si="3"/>
        <v>43680</v>
      </c>
      <c r="C10" s="4">
        <f t="shared" si="4"/>
        <v>43684</v>
      </c>
      <c r="D10" s="2">
        <f t="shared" ref="D10:K10" si="8">D$4-D$4*60%</f>
        <v>436896</v>
      </c>
      <c r="E10" s="2">
        <f t="shared" si="8"/>
        <v>44352</v>
      </c>
      <c r="F10" s="2">
        <f t="shared" si="8"/>
        <v>47232</v>
      </c>
      <c r="G10" s="2">
        <f t="shared" si="8"/>
        <v>59616</v>
      </c>
      <c r="H10" s="2">
        <f t="shared" si="8"/>
        <v>504576</v>
      </c>
      <c r="I10" s="2">
        <f t="shared" si="8"/>
        <v>100800</v>
      </c>
      <c r="J10" s="2">
        <f t="shared" si="8"/>
        <v>55872</v>
      </c>
      <c r="K10" s="2">
        <f t="shared" si="8"/>
        <v>59328</v>
      </c>
      <c r="L10" s="1"/>
      <c r="M10" s="1"/>
      <c r="N10" s="1"/>
      <c r="O10" s="1"/>
    </row>
    <row r="11" spans="1:15" x14ac:dyDescent="0.35">
      <c r="A11" s="3"/>
      <c r="B11" s="4"/>
      <c r="C11" s="4"/>
      <c r="D11" s="2"/>
      <c r="E11" s="2"/>
      <c r="F11" s="2"/>
      <c r="G11" s="2"/>
      <c r="H11" s="2"/>
      <c r="I11" s="2"/>
      <c r="J11" s="2"/>
      <c r="K11" s="2"/>
      <c r="L11" s="1"/>
      <c r="M11" s="1"/>
      <c r="N11" s="1"/>
      <c r="O11" s="1"/>
    </row>
    <row r="12" spans="1:15" x14ac:dyDescent="0.35">
      <c r="A12" s="3" t="s">
        <v>24</v>
      </c>
      <c r="B12" s="4"/>
      <c r="C12" s="4"/>
      <c r="D12" s="12" t="s">
        <v>25</v>
      </c>
      <c r="E12" s="13" t="s">
        <v>26</v>
      </c>
      <c r="F12" s="14" t="s">
        <v>26</v>
      </c>
      <c r="G12" s="12" t="s">
        <v>25</v>
      </c>
      <c r="H12" s="13" t="s">
        <v>26</v>
      </c>
      <c r="I12" s="12" t="s">
        <v>25</v>
      </c>
      <c r="J12" s="12" t="s">
        <v>25</v>
      </c>
      <c r="K12" s="12" t="s">
        <v>25</v>
      </c>
      <c r="L12" s="1"/>
      <c r="M12" s="1"/>
      <c r="N12" s="1"/>
      <c r="O12" s="1"/>
    </row>
    <row r="13" spans="1:15" x14ac:dyDescent="0.35"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</row>
    <row r="14" spans="1:15" x14ac:dyDescent="0.35"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</row>
    <row r="15" spans="1:15" x14ac:dyDescent="0.35"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spans="1:15" x14ac:dyDescent="0.35"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spans="4:15" x14ac:dyDescent="0.35"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spans="4:15" x14ac:dyDescent="0.35"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spans="4:15" x14ac:dyDescent="0.35"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spans="4:15" x14ac:dyDescent="0.35"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spans="4:15" x14ac:dyDescent="0.35"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</sheetData>
  <mergeCells count="3">
    <mergeCell ref="B1:B2"/>
    <mergeCell ref="C1:C2"/>
    <mergeCell ref="A1:A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dgrun</dc:creator>
  <cp:lastModifiedBy>grun</cp:lastModifiedBy>
  <dcterms:created xsi:type="dcterms:W3CDTF">2015-06-05T18:19:34Z</dcterms:created>
  <dcterms:modified xsi:type="dcterms:W3CDTF">2019-07-03T16:18:15Z</dcterms:modified>
</cp:coreProperties>
</file>